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spaper\"/>
    </mc:Choice>
  </mc:AlternateContent>
  <xr:revisionPtr revIDLastSave="0" documentId="8_{A28264CA-4CA4-4EEC-84F5-30C2E0F126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9.05.202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3" i="9" l="1"/>
  <c r="I246" i="9" s="1"/>
  <c r="H240" i="9"/>
  <c r="J240" i="9" s="1"/>
  <c r="H225" i="9"/>
  <c r="I230" i="9" s="1"/>
  <c r="H222" i="9"/>
  <c r="J222" i="9" s="1"/>
  <c r="H115" i="9"/>
  <c r="I118" i="9" s="1"/>
  <c r="H112" i="9"/>
  <c r="J112" i="9" s="1"/>
  <c r="H309" i="9"/>
  <c r="I318" i="9" s="1"/>
  <c r="H306" i="9"/>
  <c r="I308" i="9" s="1"/>
  <c r="H321" i="9"/>
  <c r="I323" i="9" s="1"/>
  <c r="H207" i="9"/>
  <c r="I213" i="9" s="1"/>
  <c r="H204" i="9"/>
  <c r="I206" i="9" s="1"/>
  <c r="H188" i="9"/>
  <c r="I200" i="9" s="1"/>
  <c r="H185" i="9"/>
  <c r="I187" i="9" s="1"/>
  <c r="H170" i="9"/>
  <c r="I181" i="9" s="1"/>
  <c r="H167" i="9"/>
  <c r="H152" i="9"/>
  <c r="I157" i="9" s="1"/>
  <c r="H149" i="9"/>
  <c r="I151" i="9" s="1"/>
  <c r="H134" i="9"/>
  <c r="I144" i="9" s="1"/>
  <c r="H131" i="9"/>
  <c r="I132" i="9" s="1"/>
  <c r="H97" i="9"/>
  <c r="I98" i="9" s="1"/>
  <c r="H94" i="9"/>
  <c r="I96" i="9" s="1"/>
  <c r="H79" i="9"/>
  <c r="I86" i="9" s="1"/>
  <c r="H76" i="9"/>
  <c r="I78" i="9" s="1"/>
  <c r="H61" i="9"/>
  <c r="I73" i="9" s="1"/>
  <c r="H58" i="9"/>
  <c r="I60" i="9" s="1"/>
  <c r="H43" i="9"/>
  <c r="I48" i="9" s="1"/>
  <c r="H40" i="9"/>
  <c r="I42" i="9" s="1"/>
  <c r="H25" i="9"/>
  <c r="I35" i="9" s="1"/>
  <c r="H22" i="9"/>
  <c r="I23" i="9" s="1"/>
  <c r="H11" i="9"/>
  <c r="H8" i="9"/>
  <c r="I9" i="9" s="1"/>
  <c r="I125" i="9" l="1"/>
  <c r="I253" i="9"/>
  <c r="I121" i="9"/>
  <c r="I249" i="9"/>
  <c r="I117" i="9"/>
  <c r="I245" i="9"/>
  <c r="I114" i="9"/>
  <c r="I242" i="9"/>
  <c r="I229" i="9"/>
  <c r="I116" i="9"/>
  <c r="I124" i="9"/>
  <c r="I120" i="9"/>
  <c r="I223" i="9"/>
  <c r="I236" i="9"/>
  <c r="I232" i="9"/>
  <c r="I228" i="9"/>
  <c r="I244" i="9"/>
  <c r="I252" i="9"/>
  <c r="I248" i="9"/>
  <c r="I233" i="9"/>
  <c r="I127" i="9"/>
  <c r="I123" i="9"/>
  <c r="I119" i="9"/>
  <c r="I224" i="9"/>
  <c r="I235" i="9"/>
  <c r="I231" i="9"/>
  <c r="I227" i="9"/>
  <c r="I255" i="9"/>
  <c r="I251" i="9"/>
  <c r="I247" i="9"/>
  <c r="I237" i="9"/>
  <c r="I113" i="9"/>
  <c r="I126" i="9"/>
  <c r="I122" i="9"/>
  <c r="I226" i="9"/>
  <c r="I234" i="9"/>
  <c r="I241" i="9"/>
  <c r="I254" i="9"/>
  <c r="I250" i="9"/>
  <c r="I136" i="9"/>
  <c r="I101" i="9"/>
  <c r="I49" i="9"/>
  <c r="I191" i="9"/>
  <c r="I87" i="9"/>
  <c r="I90" i="9"/>
  <c r="I189" i="9"/>
  <c r="I190" i="9"/>
  <c r="I65" i="9"/>
  <c r="I69" i="9"/>
  <c r="I100" i="9"/>
  <c r="I70" i="9"/>
  <c r="I81" i="9"/>
  <c r="I108" i="9"/>
  <c r="I192" i="9"/>
  <c r="I102" i="9"/>
  <c r="I24" i="9"/>
  <c r="I107" i="9"/>
  <c r="I82" i="9"/>
  <c r="I197" i="9"/>
  <c r="I83" i="9"/>
  <c r="I68" i="9"/>
  <c r="I99" i="9"/>
  <c r="I36" i="9"/>
  <c r="I209" i="9"/>
  <c r="I210" i="9"/>
  <c r="I133" i="9"/>
  <c r="I211" i="9"/>
  <c r="I215" i="9"/>
  <c r="I140" i="9"/>
  <c r="I62" i="9"/>
  <c r="I216" i="9"/>
  <c r="I145" i="9"/>
  <c r="I63" i="9"/>
  <c r="I88" i="9"/>
  <c r="I103" i="9"/>
  <c r="I146" i="9"/>
  <c r="I195" i="9"/>
  <c r="I218" i="9"/>
  <c r="I30" i="9"/>
  <c r="J94" i="9"/>
  <c r="I214" i="9"/>
  <c r="I139" i="9"/>
  <c r="I217" i="9"/>
  <c r="I64" i="9"/>
  <c r="I89" i="9"/>
  <c r="I106" i="9"/>
  <c r="I196" i="9"/>
  <c r="I158" i="9"/>
  <c r="I95" i="9"/>
  <c r="J131" i="9"/>
  <c r="I15" i="9"/>
  <c r="I16" i="9"/>
  <c r="I10" i="9"/>
  <c r="I310" i="9"/>
  <c r="I50" i="9"/>
  <c r="I160" i="9"/>
  <c r="I205" i="9"/>
  <c r="I311" i="9"/>
  <c r="I37" i="9"/>
  <c r="I159" i="9"/>
  <c r="J204" i="9"/>
  <c r="I26" i="9"/>
  <c r="I27" i="9"/>
  <c r="I161" i="9"/>
  <c r="J321" i="9"/>
  <c r="I312" i="9"/>
  <c r="J76" i="9"/>
  <c r="I77" i="9"/>
  <c r="I12" i="9"/>
  <c r="I52" i="9"/>
  <c r="I135" i="9"/>
  <c r="I173" i="9"/>
  <c r="I13" i="9"/>
  <c r="I28" i="9"/>
  <c r="I41" i="9"/>
  <c r="I53" i="9"/>
  <c r="I66" i="9"/>
  <c r="I91" i="9"/>
  <c r="I104" i="9"/>
  <c r="I137" i="9"/>
  <c r="I150" i="9"/>
  <c r="I162" i="9"/>
  <c r="I174" i="9"/>
  <c r="I193" i="9"/>
  <c r="I219" i="9"/>
  <c r="I322" i="9"/>
  <c r="I313" i="9"/>
  <c r="I182" i="9"/>
  <c r="I171" i="9"/>
  <c r="I51" i="9"/>
  <c r="I172" i="9"/>
  <c r="J40" i="9"/>
  <c r="J149" i="9"/>
  <c r="I14" i="9"/>
  <c r="I29" i="9"/>
  <c r="I54" i="9"/>
  <c r="I67" i="9"/>
  <c r="I80" i="9"/>
  <c r="I105" i="9"/>
  <c r="I138" i="9"/>
  <c r="I163" i="9"/>
  <c r="I175" i="9"/>
  <c r="I194" i="9"/>
  <c r="I208" i="9"/>
  <c r="I314" i="9"/>
  <c r="I153" i="9"/>
  <c r="J58" i="9"/>
  <c r="I141" i="9"/>
  <c r="I154" i="9"/>
  <c r="J167" i="9"/>
  <c r="I178" i="9"/>
  <c r="J185" i="9"/>
  <c r="I315" i="9"/>
  <c r="I55" i="9"/>
  <c r="I164" i="9"/>
  <c r="I31" i="9"/>
  <c r="I177" i="9"/>
  <c r="I45" i="9"/>
  <c r="I18" i="9"/>
  <c r="I33" i="9"/>
  <c r="I46" i="9"/>
  <c r="I59" i="9"/>
  <c r="I71" i="9"/>
  <c r="I84" i="9"/>
  <c r="I109" i="9"/>
  <c r="I142" i="9"/>
  <c r="I155" i="9"/>
  <c r="I168" i="9"/>
  <c r="I179" i="9"/>
  <c r="I186" i="9"/>
  <c r="I198" i="9"/>
  <c r="I212" i="9"/>
  <c r="J306" i="9"/>
  <c r="I316" i="9"/>
  <c r="I176" i="9"/>
  <c r="I32" i="9"/>
  <c r="J8" i="9"/>
  <c r="I19" i="9"/>
  <c r="J22" i="9"/>
  <c r="I34" i="9"/>
  <c r="I47" i="9"/>
  <c r="I72" i="9"/>
  <c r="I85" i="9"/>
  <c r="I143" i="9"/>
  <c r="I156" i="9"/>
  <c r="I169" i="9"/>
  <c r="I180" i="9"/>
  <c r="I199" i="9"/>
  <c r="I307" i="9"/>
  <c r="I317" i="9"/>
  <c r="I44" i="9"/>
  <c r="I17" i="9"/>
</calcChain>
</file>

<file path=xl/sharedStrings.xml><?xml version="1.0" encoding="utf-8"?>
<sst xmlns="http://schemas.openxmlformats.org/spreadsheetml/2006/main" count="1146" uniqueCount="298">
  <si>
    <t>Election</t>
  </si>
  <si>
    <t>Village</t>
  </si>
  <si>
    <t>Candidates Name</t>
  </si>
  <si>
    <t>Position</t>
  </si>
  <si>
    <t>No. of Votes</t>
  </si>
  <si>
    <t>Remarks</t>
  </si>
  <si>
    <t>Total Votes</t>
  </si>
  <si>
    <t>Spoilt</t>
  </si>
  <si>
    <t>Rejected</t>
  </si>
  <si>
    <t>Date</t>
  </si>
  <si>
    <t>Received</t>
  </si>
  <si>
    <t>Polled</t>
  </si>
  <si>
    <t>Votes</t>
  </si>
  <si>
    <t>Chairperson</t>
  </si>
  <si>
    <t>Member</t>
  </si>
  <si>
    <t>BELIZE DISTRICT</t>
  </si>
  <si>
    <t>OFFICIAL RESULTS</t>
  </si>
  <si>
    <t>ELECTIONS AND  BOUNDARIES DEPARTMENT</t>
  </si>
  <si>
    <t>COROZAL DISTRICT</t>
  </si>
  <si>
    <t>ORANGE WALK DISTRICT</t>
  </si>
  <si>
    <t>CAYO DISTRICT</t>
  </si>
  <si>
    <t>Elected</t>
  </si>
  <si>
    <t>Chairpersons</t>
  </si>
  <si>
    <t>Members</t>
  </si>
  <si>
    <t># of Registered Electors</t>
  </si>
  <si>
    <t>% of Votes Polled</t>
  </si>
  <si>
    <t>TOLEDO DISTRICT</t>
  </si>
  <si>
    <t>% of Voter Turnout</t>
  </si>
  <si>
    <t>Uncontested</t>
  </si>
  <si>
    <t>San Lucas</t>
  </si>
  <si>
    <t>Chuck, Fredy Noel</t>
  </si>
  <si>
    <t>Mendez, Joan Francisco</t>
  </si>
  <si>
    <t>Moh, Salome Madelina</t>
  </si>
  <si>
    <t>Castillo, Adan Roberto</t>
  </si>
  <si>
    <t>Castillo, Raul Omir</t>
  </si>
  <si>
    <t>Ek, Felicita Feliciana</t>
  </si>
  <si>
    <t>Moh, Rosalva Rocsana</t>
  </si>
  <si>
    <t>Pineda, Rosa</t>
  </si>
  <si>
    <t>Tun, Alfonso</t>
  </si>
  <si>
    <t>Concepcion</t>
  </si>
  <si>
    <t>San Victor</t>
  </si>
  <si>
    <t>Rivera, Martin</t>
  </si>
  <si>
    <t>Alfaro, Rigoberto</t>
  </si>
  <si>
    <t>Ewan, Leidy Gicely</t>
  </si>
  <si>
    <t>Cobb, Lucely Asely</t>
  </si>
  <si>
    <t>Cob, Erwin Avidamir</t>
  </si>
  <si>
    <t>Che, Marga Lorena</t>
  </si>
  <si>
    <t>Uc, Argelio</t>
  </si>
  <si>
    <t>Gomez, Ismael Mosias</t>
  </si>
  <si>
    <t>Gutierrez, Jose Rodolfo</t>
  </si>
  <si>
    <t>Castillo, Rodolfo Antonio</t>
  </si>
  <si>
    <t>Flores, Vincent Joshua</t>
  </si>
  <si>
    <t>Cawich, Romario Gerardo</t>
  </si>
  <si>
    <t xml:space="preserve">Ewan, Celso </t>
  </si>
  <si>
    <t>Milian, Oscar</t>
  </si>
  <si>
    <t>Chunox</t>
  </si>
  <si>
    <t>Santoya, Oswaldo Gerison</t>
  </si>
  <si>
    <t>Tunn, Marcos Florencio</t>
  </si>
  <si>
    <t>Gonzalez, Erminio Abdias</t>
  </si>
  <si>
    <t>Santoya, Eliomar Eliezer</t>
  </si>
  <si>
    <t>Casanova, Noely Emarie</t>
  </si>
  <si>
    <t>Catzim, Rogelio Fermin</t>
  </si>
  <si>
    <t xml:space="preserve">Gonzalez, Abder Yasir </t>
  </si>
  <si>
    <t>Reyes, Jose Loise</t>
  </si>
  <si>
    <t>Mesh, Adinile</t>
  </si>
  <si>
    <t xml:space="preserve">Patt, Ednar Rafael </t>
  </si>
  <si>
    <t>Cobb, Carlos Gabriel</t>
  </si>
  <si>
    <t>Mesh, Florencio Mauricio</t>
  </si>
  <si>
    <t xml:space="preserve">Torres, Vanessa Elodia </t>
  </si>
  <si>
    <t>Mesh, Issa Marcelino</t>
  </si>
  <si>
    <t>Copper Bank</t>
  </si>
  <si>
    <t>Flores, Jovany</t>
  </si>
  <si>
    <t>Flores, Lloyd</t>
  </si>
  <si>
    <t>Cobb, Rolando Alex</t>
  </si>
  <si>
    <t>Cobb, Perfecto Mario</t>
  </si>
  <si>
    <t xml:space="preserve">Casanova, Joel Evaristo </t>
  </si>
  <si>
    <t xml:space="preserve">Gorosica, Rene </t>
  </si>
  <si>
    <t xml:space="preserve">Cobb, Rodrigo </t>
  </si>
  <si>
    <t>Arguelles, Andy Alberto</t>
  </si>
  <si>
    <t>Cobb, Miguel Arcangel</t>
  </si>
  <si>
    <t>Dzul, Solangel Celsi</t>
  </si>
  <si>
    <t>Tzul, Imer Nelson</t>
  </si>
  <si>
    <t>Cobb, Edney Nolasco</t>
  </si>
  <si>
    <t>Cobb, Juan Ruperto</t>
  </si>
  <si>
    <t>Tzul, Rafael Benito</t>
  </si>
  <si>
    <t>Patchakan</t>
  </si>
  <si>
    <t>Medina, Wilfrido Roger</t>
  </si>
  <si>
    <t>Yam, Edgar Celestino</t>
  </si>
  <si>
    <t>Yam, Myrna Lucy</t>
  </si>
  <si>
    <t>Yam, Sandy Aurelia</t>
  </si>
  <si>
    <t>Escalante, Adelita Consuelo</t>
  </si>
  <si>
    <t>Medina, Delsey Amairani</t>
  </si>
  <si>
    <t>Cumul, Noemi Lorena</t>
  </si>
  <si>
    <t>Tzul, Rangel Efrain</t>
  </si>
  <si>
    <t>Chan, Lorena Farita</t>
  </si>
  <si>
    <t>Ruiz, Indy Susemi</t>
  </si>
  <si>
    <t>Meza, Jazael Eugenio</t>
  </si>
  <si>
    <t>Bastarachea, Germain Elmer</t>
  </si>
  <si>
    <t>Yam, Sharis Aisha</t>
  </si>
  <si>
    <t>Eck, Andy</t>
  </si>
  <si>
    <t>Verde, Exequiel Ignacio</t>
  </si>
  <si>
    <t>Verde, Neftali Yadib</t>
  </si>
  <si>
    <t>Murrillo, Melvan Felicito</t>
  </si>
  <si>
    <t>Cruz, Elison Ezri</t>
  </si>
  <si>
    <t>Quintanilla, Jaison Darian</t>
  </si>
  <si>
    <t>Alvarez, Bernaldo Alonzo</t>
  </si>
  <si>
    <t>Guerrero, Paulino Lucio</t>
  </si>
  <si>
    <t>Perez, Diogenes Ramon</t>
  </si>
  <si>
    <t>Cruz, Odair Jose</t>
  </si>
  <si>
    <t>Flores, Benito Johnny</t>
  </si>
  <si>
    <t>Arceo, Edmundo Emelito</t>
  </si>
  <si>
    <t>Verde, Jemayel Evaristo</t>
  </si>
  <si>
    <t>Sarteneja</t>
  </si>
  <si>
    <t>Xaibe</t>
  </si>
  <si>
    <t>Noh, Luciano Priamo</t>
  </si>
  <si>
    <t>Novelo, Gladis Amarides</t>
  </si>
  <si>
    <t>Novelo, Antonio</t>
  </si>
  <si>
    <t>Reyes, Jose Alberto</t>
  </si>
  <si>
    <t>Rancharan, Nayeli Naya</t>
  </si>
  <si>
    <t>Che, Carla Leticia</t>
  </si>
  <si>
    <t>Nicholson, Dilcia Odilia</t>
  </si>
  <si>
    <t>Tun, Fanny Iyori</t>
  </si>
  <si>
    <t>Camal, Arhenis Gilberto</t>
  </si>
  <si>
    <t>Reyes, Jacinta</t>
  </si>
  <si>
    <t>Villamil, Gerardo Alberto</t>
  </si>
  <si>
    <t>Cowo, Kevin Berry</t>
  </si>
  <si>
    <t>Camal Carmita Elvira</t>
  </si>
  <si>
    <t>Duran, Mateo Aaron</t>
  </si>
  <si>
    <t>San Luis</t>
  </si>
  <si>
    <t>Douglas</t>
  </si>
  <si>
    <t>San Pablo</t>
  </si>
  <si>
    <t>San Jose</t>
  </si>
  <si>
    <t>Chi, Edilma Consuelo</t>
  </si>
  <si>
    <t xml:space="preserve">Marin, Edelmina </t>
  </si>
  <si>
    <t>Marin, Erminehildo</t>
  </si>
  <si>
    <t>Chi, Jairo Reynaldo</t>
  </si>
  <si>
    <t>Chi, Christian Andre</t>
  </si>
  <si>
    <t>Chi, Adolfo</t>
  </si>
  <si>
    <t>Marin, Javier Romaldo</t>
  </si>
  <si>
    <t>Chi, Isaias Aldair</t>
  </si>
  <si>
    <t>Marin, Solanie Roxana</t>
  </si>
  <si>
    <t>Candelario, Camilo</t>
  </si>
  <si>
    <t>Chi, Marco Tulio Salomen</t>
  </si>
  <si>
    <t>Marin, Loreny Graciela</t>
  </si>
  <si>
    <t>Mendez, Marcelo</t>
  </si>
  <si>
    <t>Osorio, Gian Marco</t>
  </si>
  <si>
    <t>Mendez, Lindcee Aileen</t>
  </si>
  <si>
    <t>Cardenas, Leeana Feliciana</t>
  </si>
  <si>
    <t>Uk, Emily Dianey</t>
  </si>
  <si>
    <t>Zapata, Hortencio Nicasio</t>
  </si>
  <si>
    <t>Alamilla, Joshua Betico</t>
  </si>
  <si>
    <t>Alamilla, Julie Yvette</t>
  </si>
  <si>
    <t>Cardenas Martinez, Delfina</t>
  </si>
  <si>
    <t>Mendez, Guadencio</t>
  </si>
  <si>
    <t>Eligio, Roland Wilson</t>
  </si>
  <si>
    <t>Uk, Rudy Neri Joaquin</t>
  </si>
  <si>
    <t>Tuyub, Adriana Edwarda</t>
  </si>
  <si>
    <t>Zapata, Angela Francisca</t>
  </si>
  <si>
    <t>Marin, Amir Aaron</t>
  </si>
  <si>
    <t>Mai, Yanira Shaheidi</t>
  </si>
  <si>
    <t>Martinez, Victoria</t>
  </si>
  <si>
    <t>Sabido, Francisco Haviel</t>
  </si>
  <si>
    <t>Arcurio, Walter Dario</t>
  </si>
  <si>
    <t>Cawich, Miguel Angel</t>
  </si>
  <si>
    <t>Marin, Carmen Norbelli</t>
  </si>
  <si>
    <t>Mendez, Elsner Elian</t>
  </si>
  <si>
    <t>Munoz, Jamid</t>
  </si>
  <si>
    <t>Sanker, Daisy Aurora</t>
  </si>
  <si>
    <t>Cruz, Josue Rojelio</t>
  </si>
  <si>
    <t>Herrera, Eric Nolberto</t>
  </si>
  <si>
    <t>Gonzalez, Crecencio Junior</t>
  </si>
  <si>
    <t>Mai, Alberto</t>
  </si>
  <si>
    <t>Novelo, David Samuel</t>
  </si>
  <si>
    <t>Pech, Noel Junior</t>
  </si>
  <si>
    <t>Rodriguez, Edilberta</t>
  </si>
  <si>
    <t>Escarraga, Karla Ivanir</t>
  </si>
  <si>
    <t>Gonzales, Joanne German</t>
  </si>
  <si>
    <t>Herrera, Emelin Lily</t>
  </si>
  <si>
    <t>Pech, Ana Isabel</t>
  </si>
  <si>
    <t>Trejo, Noelia Odalis</t>
  </si>
  <si>
    <t>Gracie Rock</t>
  </si>
  <si>
    <t>Biscayne</t>
  </si>
  <si>
    <t>Crooked Tree</t>
  </si>
  <si>
    <t>Pollard, Wayne Michael</t>
  </si>
  <si>
    <t>Chaneb, Victoria Luciana</t>
  </si>
  <si>
    <t>Kerr, Leyon Jason</t>
  </si>
  <si>
    <t>Rivera, Miriam Marlena</t>
  </si>
  <si>
    <t>Staine, Randy</t>
  </si>
  <si>
    <t>Usher, Lancelot Alexander</t>
  </si>
  <si>
    <t>Clarke, Philip Benjamin</t>
  </si>
  <si>
    <t>Arnold, Audrey</t>
  </si>
  <si>
    <t>Brakeman, Samuel Anthony</t>
  </si>
  <si>
    <t>Carcamo, Ambrosine Anastasia</t>
  </si>
  <si>
    <t>Harris, Rodney Melvin</t>
  </si>
  <si>
    <t>Hoare, Amalia Adinet</t>
  </si>
  <si>
    <t>Gillett, Alphius Austin</t>
  </si>
  <si>
    <t>Ford, Leticia Anna</t>
  </si>
  <si>
    <t>Jex, Kenroy Derrick</t>
  </si>
  <si>
    <t>Segura, Natasha Aralla</t>
  </si>
  <si>
    <t>Seguro, Leopold Dale</t>
  </si>
  <si>
    <t>Vernon, Sajeda Indrani</t>
  </si>
  <si>
    <t>Gideon, Linford Emmanuel</t>
  </si>
  <si>
    <t>Casimiro, Jeovanni Deon</t>
  </si>
  <si>
    <t>Dawson, Toria Karina</t>
  </si>
  <si>
    <t>Murillo, Enrique James</t>
  </si>
  <si>
    <t>Reid, Albert Sherrman</t>
  </si>
  <si>
    <t>Sanchez, Jeniene Jamay</t>
  </si>
  <si>
    <t>Wade, Daren Daron</t>
  </si>
  <si>
    <t>Herrera, Daniel Joseph</t>
  </si>
  <si>
    <t xml:space="preserve">Herrera, Kevin Emmanuel </t>
  </si>
  <si>
    <t>Swasey, Jason James</t>
  </si>
  <si>
    <t>Wallace, Dana Dian</t>
  </si>
  <si>
    <t>Westby, Joel Anthony</t>
  </si>
  <si>
    <t>Gillett, Brandon Deon</t>
  </si>
  <si>
    <t xml:space="preserve">Gillett, John Alex Jr. </t>
  </si>
  <si>
    <t>Perriott, Sean Ishante</t>
  </si>
  <si>
    <t>Tillett, Diandra Denise</t>
  </si>
  <si>
    <t>Tillett, George Liston</t>
  </si>
  <si>
    <t>Wade, Alden Albert</t>
  </si>
  <si>
    <t>Wade, Judith Elaine</t>
  </si>
  <si>
    <t>Bo, Isidorio</t>
  </si>
  <si>
    <t>Salam, Alejandro</t>
  </si>
  <si>
    <t>Corazon Creek</t>
  </si>
  <si>
    <t>Pop, Alvin</t>
  </si>
  <si>
    <t>Acal, Apolinario</t>
  </si>
  <si>
    <t>Caal, Reinaldo</t>
  </si>
  <si>
    <t>Rash, Francisco</t>
  </si>
  <si>
    <t>Xol, Santiago</t>
  </si>
  <si>
    <t>Cal, Roscendo</t>
  </si>
  <si>
    <t>Acal, Sabastain</t>
  </si>
  <si>
    <t>Cal, Leonardo</t>
  </si>
  <si>
    <t>Kal, Genaro</t>
  </si>
  <si>
    <t>Kal, Pedro</t>
  </si>
  <si>
    <t>Makin, Aluceio</t>
  </si>
  <si>
    <t>VILLAGE COUNCIL ELECTIONS HELD ON 29TH MAY 2022</t>
  </si>
  <si>
    <t>Chi, Juan Carlos</t>
  </si>
  <si>
    <t>Vernon, Elise Gayonne M.</t>
  </si>
  <si>
    <t>Perriott, Steven A.</t>
  </si>
  <si>
    <t>Bood, Marlon I.</t>
  </si>
  <si>
    <t>Robinson, Alexander Dexter</t>
  </si>
  <si>
    <t>Humes,  Anthony Lindbergh</t>
  </si>
  <si>
    <t>Cawich Jailine Elianny</t>
  </si>
  <si>
    <t>Martinez, Asalia Maribell</t>
  </si>
  <si>
    <t xml:space="preserve">Medina, Anaceli </t>
  </si>
  <si>
    <t>Orellana, Ariane Aylin</t>
  </si>
  <si>
    <t>Caseres, Shajira</t>
  </si>
  <si>
    <t>Gonzalez, David Virgilio</t>
  </si>
  <si>
    <t>Herrera, Vilma Rosaura</t>
  </si>
  <si>
    <t>Verde, Beatry Crystel</t>
  </si>
  <si>
    <t>Verde, Clint Chandler</t>
  </si>
  <si>
    <t>Chi, Luis Benito</t>
  </si>
  <si>
    <t>Freetown Sibun</t>
  </si>
  <si>
    <t>Tun, Roberto Omar</t>
  </si>
  <si>
    <t>Caine, Michael</t>
  </si>
  <si>
    <t>Crawford, Maria Catalina</t>
  </si>
  <si>
    <t>Smith, Paul Raymond</t>
  </si>
  <si>
    <t>Tun, Adali Loreidi</t>
  </si>
  <si>
    <t>Tun, Alicia</t>
  </si>
  <si>
    <t>Willows Bank</t>
  </si>
  <si>
    <t>Palacio, Natalie Ambrozene</t>
  </si>
  <si>
    <t>Gabourel, Jahmaal Edmund</t>
  </si>
  <si>
    <t>McFadzean, Danika Diane</t>
  </si>
  <si>
    <t>McFadzean, Josephine Patricia</t>
  </si>
  <si>
    <t>McFadzean, Steve Alfred</t>
  </si>
  <si>
    <t>Pook, Jerome Allen Alford</t>
  </si>
  <si>
    <t>Sutherland, Nikita Dianne</t>
  </si>
  <si>
    <t>San Marcos</t>
  </si>
  <si>
    <t>Maldonado, Francisco</t>
  </si>
  <si>
    <t>Catalan, Eusebio</t>
  </si>
  <si>
    <t>Dubon, Salomon</t>
  </si>
  <si>
    <t>Maldonado, Arintown Jefferson</t>
  </si>
  <si>
    <t>Moralez, Juan Antonio</t>
  </si>
  <si>
    <t>Moralez, Melvin Omar</t>
  </si>
  <si>
    <t>Selena</t>
  </si>
  <si>
    <t>Morales, Ana Eloisa</t>
  </si>
  <si>
    <t>Duarte, Elizabeth</t>
  </si>
  <si>
    <t xml:space="preserve">Duarte Ramirez, Rene Antonio </t>
  </si>
  <si>
    <t>Montepeque, Celestino</t>
  </si>
  <si>
    <t>Montepeque, Fernando</t>
  </si>
  <si>
    <t>Padilla, Julio Abel</t>
  </si>
  <si>
    <t>Tobar, Marcos Ezequiel</t>
  </si>
  <si>
    <t>YALBAC</t>
  </si>
  <si>
    <t>Ayala, Marva Elsie</t>
  </si>
  <si>
    <t>Forest Home</t>
  </si>
  <si>
    <t>Armstrong, Shanisha Angelita</t>
  </si>
  <si>
    <t>Bo, Victoriano</t>
  </si>
  <si>
    <t>Borland, Clarinda Ramona</t>
  </si>
  <si>
    <t>Coleman, Charmini Renee</t>
  </si>
  <si>
    <t>Collins, Edward Fitzgerald</t>
  </si>
  <si>
    <t>Ramclam, Shirma</t>
  </si>
  <si>
    <t>Young, Evan</t>
  </si>
  <si>
    <t>Ishim, Juan</t>
  </si>
  <si>
    <t>Bulum, Jose</t>
  </si>
  <si>
    <t>Bulum, Oscar</t>
  </si>
  <si>
    <t>Choc, Victor</t>
  </si>
  <si>
    <t>Cucul, Maria Magdalena</t>
  </si>
  <si>
    <t>Makin, Joaquin</t>
  </si>
  <si>
    <t>Xol, Rolando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</si>
</sst>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Arial Black"/>
      <family val="2"/>
    </font>
    <font>
      <sz val="22"/>
      <color theme="1"/>
      <name val="Antique Olive Compact"/>
      <family val="2"/>
    </font>
    <font>
      <b/>
      <sz val="12"/>
      <color theme="1"/>
      <name val="Arial"/>
      <family val="2"/>
    </font>
    <font>
      <sz val="12"/>
      <color rgb="FF000000"/>
      <name val="Inherit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0" fontId="0" fillId="2" borderId="0" xfId="0" applyFill="1"/>
    <xf numFmtId="0" fontId="4" fillId="2" borderId="7" xfId="1" applyFont="1" applyFill="1" applyBorder="1" applyAlignment="1">
      <alignment horizontal="center"/>
    </xf>
    <xf numFmtId="0" fontId="7" fillId="2" borderId="15" xfId="1" applyFont="1" applyFill="1" applyBorder="1"/>
    <xf numFmtId="0" fontId="7" fillId="2" borderId="13" xfId="1" applyFont="1" applyFill="1" applyBorder="1"/>
    <xf numFmtId="0" fontId="4" fillId="2" borderId="16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7" fillId="2" borderId="16" xfId="1" applyFont="1" applyFill="1" applyBorder="1"/>
    <xf numFmtId="0" fontId="4" fillId="2" borderId="27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/>
    </xf>
    <xf numFmtId="10" fontId="7" fillId="2" borderId="15" xfId="2" applyNumberFormat="1" applyFont="1" applyFill="1" applyBorder="1"/>
    <xf numFmtId="0" fontId="2" fillId="2" borderId="15" xfId="1" applyFont="1" applyFill="1" applyBorder="1" applyAlignment="1">
      <alignment horizontal="center" vertical="center" wrapText="1"/>
    </xf>
    <xf numFmtId="10" fontId="7" fillId="2" borderId="16" xfId="2" applyNumberFormat="1" applyFont="1" applyFill="1" applyBorder="1"/>
    <xf numFmtId="0" fontId="4" fillId="2" borderId="15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 wrapText="1"/>
    </xf>
    <xf numFmtId="0" fontId="5" fillId="2" borderId="34" xfId="1" applyFont="1" applyFill="1" applyBorder="1" applyAlignment="1">
      <alignment vertical="center"/>
    </xf>
    <xf numFmtId="0" fontId="5" fillId="2" borderId="37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wrapText="1"/>
    </xf>
    <xf numFmtId="0" fontId="7" fillId="2" borderId="34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/>
    </xf>
    <xf numFmtId="0" fontId="4" fillId="2" borderId="15" xfId="0" applyFont="1" applyFill="1" applyBorder="1"/>
    <xf numFmtId="0" fontId="7" fillId="2" borderId="15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0" fontId="4" fillId="2" borderId="17" xfId="2" applyNumberFormat="1" applyFont="1" applyFill="1" applyBorder="1"/>
    <xf numFmtId="0" fontId="4" fillId="0" borderId="15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10" fontId="7" fillId="0" borderId="15" xfId="2" applyNumberFormat="1" applyFont="1" applyFill="1" applyBorder="1"/>
    <xf numFmtId="0" fontId="4" fillId="0" borderId="16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7" fillId="0" borderId="16" xfId="1" applyFont="1" applyFill="1" applyBorder="1"/>
    <xf numFmtId="0" fontId="4" fillId="0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0" fontId="7" fillId="0" borderId="16" xfId="2" applyNumberFormat="1" applyFont="1" applyFill="1" applyBorder="1"/>
    <xf numFmtId="0" fontId="2" fillId="0" borderId="13" xfId="1" applyFont="1" applyFill="1" applyBorder="1" applyAlignment="1">
      <alignment horizontal="center"/>
    </xf>
    <xf numFmtId="0" fontId="7" fillId="0" borderId="13" xfId="1" applyFont="1" applyFill="1" applyBorder="1"/>
    <xf numFmtId="10" fontId="7" fillId="0" borderId="13" xfId="2" applyNumberFormat="1" applyFont="1" applyFill="1" applyBorder="1"/>
    <xf numFmtId="0" fontId="7" fillId="0" borderId="15" xfId="1" applyFont="1" applyFill="1" applyBorder="1"/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 vertical="center" wrapText="1"/>
    </xf>
    <xf numFmtId="10" fontId="4" fillId="2" borderId="7" xfId="2" applyNumberFormat="1" applyFont="1" applyFill="1" applyBorder="1"/>
    <xf numFmtId="0" fontId="4" fillId="0" borderId="6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/>
    </xf>
    <xf numFmtId="0" fontId="4" fillId="2" borderId="16" xfId="0" applyFont="1" applyFill="1" applyBorder="1"/>
    <xf numFmtId="0" fontId="6" fillId="2" borderId="1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7" fillId="0" borderId="1" xfId="1" applyFont="1" applyFill="1" applyBorder="1"/>
    <xf numFmtId="10" fontId="7" fillId="0" borderId="1" xfId="2" applyNumberFormat="1" applyFont="1" applyFill="1" applyBorder="1"/>
    <xf numFmtId="10" fontId="7" fillId="2" borderId="13" xfId="2" applyNumberFormat="1" applyFont="1" applyFill="1" applyBorder="1"/>
    <xf numFmtId="0" fontId="4" fillId="2" borderId="40" xfId="1" applyFont="1" applyFill="1" applyBorder="1" applyAlignment="1">
      <alignment horizontal="center"/>
    </xf>
    <xf numFmtId="0" fontId="4" fillId="2" borderId="41" xfId="1" applyFont="1" applyFill="1" applyBorder="1" applyAlignment="1">
      <alignment horizontal="center"/>
    </xf>
    <xf numFmtId="0" fontId="1" fillId="2" borderId="46" xfId="1" applyFill="1" applyBorder="1" applyAlignment="1">
      <alignment horizontal="center"/>
    </xf>
    <xf numFmtId="0" fontId="4" fillId="2" borderId="46" xfId="1" applyFont="1" applyFill="1" applyBorder="1" applyAlignment="1">
      <alignment horizontal="center"/>
    </xf>
    <xf numFmtId="0" fontId="4" fillId="2" borderId="47" xfId="1" applyFont="1" applyFill="1" applyBorder="1" applyAlignment="1">
      <alignment horizontal="center"/>
    </xf>
    <xf numFmtId="0" fontId="4" fillId="2" borderId="48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0" fillId="2" borderId="3" xfId="0" applyFill="1" applyBorder="1"/>
    <xf numFmtId="0" fontId="4" fillId="2" borderId="37" xfId="1" applyFont="1" applyFill="1" applyBorder="1" applyAlignment="1">
      <alignment horizontal="center"/>
    </xf>
    <xf numFmtId="0" fontId="5" fillId="2" borderId="45" xfId="1" applyFont="1" applyFill="1" applyBorder="1" applyAlignment="1">
      <alignment horizontal="center" vertical="center"/>
    </xf>
    <xf numFmtId="0" fontId="4" fillId="2" borderId="49" xfId="1" applyFont="1" applyFill="1" applyBorder="1" applyAlignment="1">
      <alignment horizontal="center"/>
    </xf>
    <xf numFmtId="0" fontId="6" fillId="2" borderId="46" xfId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7" fillId="2" borderId="48" xfId="1" applyFont="1" applyFill="1" applyBorder="1"/>
    <xf numFmtId="0" fontId="4" fillId="2" borderId="30" xfId="1" applyFont="1" applyFill="1" applyBorder="1" applyAlignment="1">
      <alignment horizontal="center"/>
    </xf>
    <xf numFmtId="0" fontId="6" fillId="2" borderId="30" xfId="1" applyFont="1" applyFill="1" applyBorder="1" applyAlignment="1">
      <alignment horizontal="center" vertical="center"/>
    </xf>
    <xf numFmtId="0" fontId="6" fillId="2" borderId="50" xfId="1" applyFont="1" applyFill="1" applyBorder="1" applyAlignment="1">
      <alignment horizontal="center" vertical="center"/>
    </xf>
    <xf numFmtId="0" fontId="7" fillId="2" borderId="50" xfId="1" applyFont="1" applyFill="1" applyBorder="1"/>
    <xf numFmtId="0" fontId="7" fillId="2" borderId="51" xfId="1" applyFont="1" applyFill="1" applyBorder="1"/>
    <xf numFmtId="0" fontId="4" fillId="2" borderId="11" xfId="1" applyFont="1" applyFill="1" applyBorder="1" applyAlignment="1">
      <alignment horizontal="center"/>
    </xf>
    <xf numFmtId="0" fontId="7" fillId="2" borderId="52" xfId="1" applyFont="1" applyFill="1" applyBorder="1"/>
    <xf numFmtId="0" fontId="4" fillId="2" borderId="43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0" fillId="2" borderId="46" xfId="0" applyFill="1" applyBorder="1"/>
    <xf numFmtId="0" fontId="0" fillId="2" borderId="47" xfId="0" applyFill="1" applyBorder="1"/>
    <xf numFmtId="0" fontId="5" fillId="2" borderId="42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7" fillId="2" borderId="24" xfId="1" applyFont="1" applyFill="1" applyBorder="1"/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7" fillId="2" borderId="14" xfId="1" applyFont="1" applyFill="1" applyBorder="1"/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11" xfId="1" applyFont="1" applyFill="1" applyBorder="1" applyAlignment="1">
      <alignment vertical="center"/>
    </xf>
    <xf numFmtId="0" fontId="2" fillId="2" borderId="13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/>
    </xf>
    <xf numFmtId="0" fontId="11" fillId="2" borderId="0" xfId="0" applyFont="1" applyFill="1" applyBorder="1" applyAlignment="1">
      <alignment vertical="center" wrapText="1"/>
    </xf>
    <xf numFmtId="0" fontId="4" fillId="2" borderId="13" xfId="0" applyFont="1" applyFill="1" applyBorder="1"/>
    <xf numFmtId="0" fontId="4" fillId="2" borderId="19" xfId="0" applyFont="1" applyFill="1" applyBorder="1"/>
    <xf numFmtId="0" fontId="4" fillId="2" borderId="19" xfId="0" applyFont="1" applyFill="1" applyBorder="1" applyAlignment="1">
      <alignment horizontal="center"/>
    </xf>
    <xf numFmtId="0" fontId="4" fillId="2" borderId="28" xfId="0" applyFont="1" applyFill="1" applyBorder="1"/>
    <xf numFmtId="0" fontId="4" fillId="2" borderId="30" xfId="0" applyFont="1" applyFill="1" applyBorder="1"/>
    <xf numFmtId="0" fontId="4" fillId="2" borderId="20" xfId="0" applyFont="1" applyFill="1" applyBorder="1"/>
    <xf numFmtId="0" fontId="3" fillId="2" borderId="5" xfId="1" applyFont="1" applyFill="1" applyBorder="1" applyAlignment="1">
      <alignment horizontal="center" vertical="top"/>
    </xf>
    <xf numFmtId="0" fontId="3" fillId="2" borderId="8" xfId="1" applyFont="1" applyFill="1" applyBorder="1" applyAlignment="1">
      <alignment horizontal="center" vertical="top"/>
    </xf>
    <xf numFmtId="0" fontId="4" fillId="2" borderId="44" xfId="0" applyFont="1" applyFill="1" applyBorder="1"/>
    <xf numFmtId="0" fontId="4" fillId="2" borderId="54" xfId="0" applyFont="1" applyFill="1" applyBorder="1"/>
    <xf numFmtId="0" fontId="3" fillId="2" borderId="33" xfId="1" applyFont="1" applyFill="1" applyBorder="1" applyAlignment="1">
      <alignment horizontal="center" vertical="top"/>
    </xf>
    <xf numFmtId="0" fontId="3" fillId="2" borderId="11" xfId="1" applyFont="1" applyFill="1" applyBorder="1" applyAlignment="1">
      <alignment horizontal="center" vertical="top"/>
    </xf>
    <xf numFmtId="0" fontId="4" fillId="2" borderId="11" xfId="0" applyFont="1" applyFill="1" applyBorder="1"/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/>
    <xf numFmtId="0" fontId="4" fillId="2" borderId="15" xfId="0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/>
    </xf>
    <xf numFmtId="0" fontId="4" fillId="2" borderId="13" xfId="0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top"/>
    </xf>
    <xf numFmtId="0" fontId="4" fillId="2" borderId="16" xfId="0" applyFont="1" applyFill="1" applyBorder="1" applyAlignment="1">
      <alignment vertical="center" wrapText="1"/>
    </xf>
    <xf numFmtId="0" fontId="14" fillId="2" borderId="15" xfId="0" applyFont="1" applyFill="1" applyBorder="1"/>
    <xf numFmtId="0" fontId="4" fillId="2" borderId="51" xfId="1" applyFont="1" applyFill="1" applyBorder="1" applyAlignment="1">
      <alignment horizontal="center"/>
    </xf>
    <xf numFmtId="0" fontId="4" fillId="2" borderId="3" xfId="0" applyFont="1" applyFill="1" applyBorder="1"/>
    <xf numFmtId="0" fontId="3" fillId="2" borderId="25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left"/>
    </xf>
    <xf numFmtId="0" fontId="4" fillId="2" borderId="15" xfId="1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5" fillId="2" borderId="16" xfId="0" applyFont="1" applyFill="1" applyBorder="1"/>
    <xf numFmtId="0" fontId="4" fillId="2" borderId="16" xfId="1" applyFont="1" applyFill="1" applyBorder="1" applyAlignment="1">
      <alignment horizontal="left"/>
    </xf>
    <xf numFmtId="0" fontId="15" fillId="2" borderId="15" xfId="0" applyFont="1" applyFill="1" applyBorder="1"/>
    <xf numFmtId="0" fontId="6" fillId="2" borderId="25" xfId="1" applyFont="1" applyFill="1" applyBorder="1" applyAlignment="1">
      <alignment horizontal="center" vertical="top"/>
    </xf>
    <xf numFmtId="0" fontId="4" fillId="2" borderId="53" xfId="0" applyFont="1" applyFill="1" applyBorder="1"/>
    <xf numFmtId="0" fontId="4" fillId="2" borderId="16" xfId="0" applyFont="1" applyFill="1" applyBorder="1" applyAlignment="1">
      <alignment vertical="center"/>
    </xf>
    <xf numFmtId="0" fontId="3" fillId="2" borderId="9" xfId="1" applyFont="1" applyFill="1" applyBorder="1" applyAlignment="1">
      <alignment horizontal="center" vertical="top"/>
    </xf>
    <xf numFmtId="0" fontId="3" fillId="2" borderId="38" xfId="1" applyFont="1" applyFill="1" applyBorder="1" applyAlignment="1">
      <alignment horizontal="center" vertical="top"/>
    </xf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14" fontId="12" fillId="2" borderId="5" xfId="1" applyNumberFormat="1" applyFont="1" applyFill="1" applyBorder="1" applyAlignment="1">
      <alignment horizontal="center" vertical="center"/>
    </xf>
    <xf numFmtId="14" fontId="12" fillId="2" borderId="8" xfId="1" applyNumberFormat="1" applyFont="1" applyFill="1" applyBorder="1" applyAlignment="1">
      <alignment horizontal="center" vertical="center"/>
    </xf>
    <xf numFmtId="14" fontId="12" fillId="2" borderId="33" xfId="1" applyNumberFormat="1" applyFont="1" applyFill="1" applyBorder="1" applyAlignment="1">
      <alignment horizontal="center" vertical="center"/>
    </xf>
    <xf numFmtId="14" fontId="10" fillId="2" borderId="5" xfId="1" applyNumberFormat="1" applyFont="1" applyFill="1" applyBorder="1" applyAlignment="1">
      <alignment horizontal="center" vertical="center"/>
    </xf>
    <xf numFmtId="14" fontId="10" fillId="2" borderId="3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4" fontId="12" fillId="2" borderId="21" xfId="1" applyNumberFormat="1" applyFont="1" applyFill="1" applyBorder="1" applyAlignment="1">
      <alignment horizontal="center" vertical="center"/>
    </xf>
    <xf numFmtId="14" fontId="12" fillId="2" borderId="2" xfId="1" applyNumberFormat="1" applyFont="1" applyFill="1" applyBorder="1" applyAlignment="1">
      <alignment horizontal="center" vertical="center"/>
    </xf>
    <xf numFmtId="14" fontId="12" fillId="2" borderId="10" xfId="1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 vertical="top"/>
    </xf>
    <xf numFmtId="0" fontId="3" fillId="2" borderId="11" xfId="1" applyFont="1" applyFill="1" applyBorder="1" applyAlignment="1">
      <alignment horizontal="center" vertical="top"/>
    </xf>
    <xf numFmtId="0" fontId="2" fillId="2" borderId="6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43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14" fontId="10" fillId="2" borderId="21" xfId="1" applyNumberFormat="1" applyFont="1" applyFill="1" applyBorder="1" applyAlignment="1">
      <alignment horizontal="center" vertical="center"/>
    </xf>
    <xf numFmtId="14" fontId="10" fillId="2" borderId="2" xfId="1" applyNumberFormat="1" applyFont="1" applyFill="1" applyBorder="1" applyAlignment="1">
      <alignment horizontal="center" vertical="center"/>
    </xf>
    <xf numFmtId="14" fontId="10" fillId="2" borderId="10" xfId="1" applyNumberFormat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10" fontId="7" fillId="2" borderId="1" xfId="2" applyNumberFormat="1" applyFont="1" applyFill="1" applyBorder="1" applyAlignment="1">
      <alignment horizontal="center"/>
    </xf>
    <xf numFmtId="10" fontId="7" fillId="2" borderId="3" xfId="2" applyNumberFormat="1" applyFont="1" applyFill="1" applyBorder="1" applyAlignment="1">
      <alignment horizontal="center"/>
    </xf>
    <xf numFmtId="10" fontId="7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1" fillId="2" borderId="35" xfId="1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14" fontId="12" fillId="2" borderId="9" xfId="1" applyNumberFormat="1" applyFont="1" applyFill="1" applyBorder="1" applyAlignment="1">
      <alignment horizontal="center" vertical="center"/>
    </xf>
    <xf numFmtId="14" fontId="12" fillId="2" borderId="38" xfId="1" applyNumberFormat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top" wrapText="1"/>
    </xf>
    <xf numFmtId="0" fontId="3" fillId="2" borderId="15" xfId="1" applyFont="1" applyFill="1" applyBorder="1" applyAlignment="1">
      <alignment horizontal="center" vertical="top" wrapText="1"/>
    </xf>
    <xf numFmtId="0" fontId="3" fillId="2" borderId="16" xfId="1" applyFont="1" applyFill="1" applyBorder="1" applyAlignment="1">
      <alignment horizontal="center" vertical="top" wrapText="1"/>
    </xf>
    <xf numFmtId="0" fontId="2" fillId="2" borderId="29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13" fillId="2" borderId="35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C5778-4970-4498-859D-64546AA1EEED}">
  <dimension ref="A1:N345"/>
  <sheetViews>
    <sheetView tabSelected="1" zoomScale="86" zoomScaleNormal="87" workbookViewId="0">
      <selection activeCell="A20" sqref="A20"/>
    </sheetView>
  </sheetViews>
  <sheetFormatPr defaultColWidth="9.140625" defaultRowHeight="15"/>
  <cols>
    <col min="1" max="1" width="16.85546875" style="1" customWidth="1"/>
    <col min="2" max="2" width="18.42578125" style="1" customWidth="1"/>
    <col min="3" max="3" width="39.7109375" style="1" customWidth="1"/>
    <col min="4" max="4" width="13" style="1" customWidth="1"/>
    <col min="5" max="5" width="12.140625" style="1" customWidth="1"/>
    <col min="6" max="6" width="9.85546875" style="1" customWidth="1"/>
    <col min="7" max="7" width="10.85546875" style="1" customWidth="1"/>
    <col min="8" max="8" width="11" style="1" bestFit="1" customWidth="1"/>
    <col min="9" max="10" width="9.7109375" style="1" customWidth="1"/>
    <col min="11" max="11" width="6.7109375" style="1" customWidth="1"/>
    <col min="12" max="12" width="8.85546875" style="1" customWidth="1"/>
    <col min="13" max="16" width="9.140625" style="1"/>
    <col min="17" max="17" width="7.7109375" style="1" customWidth="1"/>
    <col min="18" max="16384" width="9.140625" style="1"/>
  </cols>
  <sheetData>
    <row r="1" spans="1:12" ht="27.75">
      <c r="A1" s="256" t="s">
        <v>17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2" ht="23.65" customHeight="1">
      <c r="A2" s="256" t="s">
        <v>234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24" customHeight="1">
      <c r="A3" s="257" t="s">
        <v>16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2" ht="13.5" customHeight="1" thickBot="1">
      <c r="A4" s="126"/>
      <c r="B4" s="126"/>
      <c r="C4" s="126"/>
      <c r="D4" s="126"/>
      <c r="E4" s="126"/>
      <c r="F4" s="126"/>
      <c r="G4" s="105"/>
      <c r="H4" s="105"/>
      <c r="I4" s="105"/>
      <c r="J4" s="105"/>
      <c r="K4" s="105"/>
      <c r="L4" s="105"/>
    </row>
    <row r="5" spans="1:12" ht="32.25" thickBot="1">
      <c r="A5" s="232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4"/>
    </row>
    <row r="6" spans="1:12" ht="14.25" customHeight="1">
      <c r="A6" s="131" t="s">
        <v>0</v>
      </c>
      <c r="B6" s="179" t="s">
        <v>1</v>
      </c>
      <c r="C6" s="179" t="s">
        <v>2</v>
      </c>
      <c r="D6" s="179" t="s">
        <v>3</v>
      </c>
      <c r="E6" s="127" t="s">
        <v>4</v>
      </c>
      <c r="F6" s="179" t="s">
        <v>5</v>
      </c>
      <c r="G6" s="181" t="s">
        <v>24</v>
      </c>
      <c r="H6" s="99" t="s">
        <v>6</v>
      </c>
      <c r="I6" s="181" t="s">
        <v>25</v>
      </c>
      <c r="J6" s="181" t="s">
        <v>27</v>
      </c>
      <c r="K6" s="99" t="s">
        <v>7</v>
      </c>
      <c r="L6" s="109" t="s">
        <v>8</v>
      </c>
    </row>
    <row r="7" spans="1:12" ht="41.25" customHeight="1" thickBot="1">
      <c r="A7" s="132" t="s">
        <v>9</v>
      </c>
      <c r="B7" s="180"/>
      <c r="C7" s="180"/>
      <c r="D7" s="180"/>
      <c r="E7" s="128" t="s">
        <v>10</v>
      </c>
      <c r="F7" s="180"/>
      <c r="G7" s="182"/>
      <c r="H7" s="100" t="s">
        <v>11</v>
      </c>
      <c r="I7" s="182"/>
      <c r="J7" s="182"/>
      <c r="K7" s="100" t="s">
        <v>12</v>
      </c>
      <c r="L7" s="110" t="s">
        <v>12</v>
      </c>
    </row>
    <row r="8" spans="1:12" ht="18.75">
      <c r="A8" s="202">
        <v>44710</v>
      </c>
      <c r="B8" s="135" t="s">
        <v>39</v>
      </c>
      <c r="C8" s="7" t="s">
        <v>22</v>
      </c>
      <c r="D8" s="14"/>
      <c r="E8" s="14"/>
      <c r="F8" s="14"/>
      <c r="G8" s="29">
        <v>781</v>
      </c>
      <c r="H8" s="102">
        <f>SUM(E9:E10)</f>
        <v>274</v>
      </c>
      <c r="I8" s="18"/>
      <c r="J8" s="37">
        <f>SUM(H8*100/G8)/100</f>
        <v>0.35083226632522402</v>
      </c>
      <c r="K8" s="22">
        <v>0</v>
      </c>
      <c r="L8" s="227">
        <v>18</v>
      </c>
    </row>
    <row r="9" spans="1:12" ht="17.25" customHeight="1">
      <c r="A9" s="203"/>
      <c r="B9" s="136"/>
      <c r="C9" s="33" t="s">
        <v>30</v>
      </c>
      <c r="D9" s="21" t="s">
        <v>13</v>
      </c>
      <c r="E9" s="137">
        <v>24</v>
      </c>
      <c r="F9" s="21"/>
      <c r="G9" s="6"/>
      <c r="H9" s="21"/>
      <c r="I9" s="18">
        <f>SUM(E9*100/$H$8)/100</f>
        <v>8.7591240875912413E-2</v>
      </c>
      <c r="J9" s="207"/>
      <c r="K9" s="210"/>
      <c r="L9" s="221"/>
    </row>
    <row r="10" spans="1:12" ht="17.25" customHeight="1">
      <c r="A10" s="203"/>
      <c r="B10" s="136"/>
      <c r="C10" s="33" t="s">
        <v>33</v>
      </c>
      <c r="D10" s="21" t="s">
        <v>13</v>
      </c>
      <c r="E10" s="21">
        <v>250</v>
      </c>
      <c r="F10" s="21" t="s">
        <v>21</v>
      </c>
      <c r="G10" s="39"/>
      <c r="H10" s="38"/>
      <c r="I10" s="40">
        <f>SUM(E10*100/$H$8)/100</f>
        <v>0.91240875912408759</v>
      </c>
      <c r="J10" s="208"/>
      <c r="K10" s="211"/>
      <c r="L10" s="221"/>
    </row>
    <row r="11" spans="1:12" ht="24.75" customHeight="1">
      <c r="A11" s="203"/>
      <c r="B11" s="136"/>
      <c r="C11" s="7" t="s">
        <v>23</v>
      </c>
      <c r="D11" s="138"/>
      <c r="E11" s="7"/>
      <c r="F11" s="21"/>
      <c r="G11" s="102"/>
      <c r="H11" s="59">
        <f>SUM(E12:E19)</f>
        <v>1456</v>
      </c>
      <c r="I11" s="8"/>
      <c r="J11" s="208"/>
      <c r="K11" s="22">
        <v>0</v>
      </c>
      <c r="L11" s="24"/>
    </row>
    <row r="12" spans="1:12" ht="17.25" customHeight="1">
      <c r="A12" s="203"/>
      <c r="B12" s="136"/>
      <c r="C12" s="33" t="s">
        <v>31</v>
      </c>
      <c r="D12" s="21" t="s">
        <v>14</v>
      </c>
      <c r="E12" s="21">
        <v>30</v>
      </c>
      <c r="F12" s="21"/>
      <c r="G12" s="6"/>
      <c r="H12" s="19"/>
      <c r="I12" s="18">
        <f t="shared" ref="I12:I19" si="0">SUM(E12*100/$H$11)/100</f>
        <v>2.0604395604395601E-2</v>
      </c>
      <c r="J12" s="208"/>
      <c r="K12" s="214"/>
      <c r="L12" s="254">
        <v>18</v>
      </c>
    </row>
    <row r="13" spans="1:12" ht="17.25" customHeight="1" thickBot="1">
      <c r="A13" s="203"/>
      <c r="B13" s="136"/>
      <c r="C13" s="60" t="s">
        <v>32</v>
      </c>
      <c r="D13" s="5" t="s">
        <v>14</v>
      </c>
      <c r="E13" s="5">
        <v>29</v>
      </c>
      <c r="F13" s="5"/>
      <c r="G13" s="10"/>
      <c r="H13" s="11"/>
      <c r="I13" s="20">
        <f t="shared" si="0"/>
        <v>1.9917582417582416E-2</v>
      </c>
      <c r="J13" s="208"/>
      <c r="K13" s="215"/>
      <c r="L13" s="255"/>
    </row>
    <row r="14" spans="1:12" ht="17.25" customHeight="1">
      <c r="A14" s="203"/>
      <c r="B14" s="136"/>
      <c r="C14" s="139" t="s">
        <v>34</v>
      </c>
      <c r="D14" s="130" t="s">
        <v>14</v>
      </c>
      <c r="E14" s="130">
        <v>229</v>
      </c>
      <c r="F14" s="130" t="s">
        <v>21</v>
      </c>
      <c r="G14" s="9"/>
      <c r="H14" s="125"/>
      <c r="I14" s="65">
        <f t="shared" si="0"/>
        <v>0.15728021978021978</v>
      </c>
      <c r="J14" s="208"/>
      <c r="K14" s="215"/>
      <c r="L14" s="255"/>
    </row>
    <row r="15" spans="1:12" ht="17.25" customHeight="1">
      <c r="A15" s="203"/>
      <c r="B15" s="136"/>
      <c r="C15" s="33" t="s">
        <v>35</v>
      </c>
      <c r="D15" s="21" t="s">
        <v>14</v>
      </c>
      <c r="E15" s="21">
        <v>232</v>
      </c>
      <c r="F15" s="130" t="s">
        <v>21</v>
      </c>
      <c r="G15" s="6"/>
      <c r="H15" s="3"/>
      <c r="I15" s="18">
        <f t="shared" si="0"/>
        <v>0.15934065934065933</v>
      </c>
      <c r="J15" s="208"/>
      <c r="K15" s="215"/>
      <c r="L15" s="255"/>
    </row>
    <row r="16" spans="1:12" ht="17.25" customHeight="1">
      <c r="A16" s="203"/>
      <c r="B16" s="136"/>
      <c r="C16" s="33" t="s">
        <v>247</v>
      </c>
      <c r="D16" s="21" t="s">
        <v>14</v>
      </c>
      <c r="E16" s="21">
        <v>235</v>
      </c>
      <c r="F16" s="130" t="s">
        <v>21</v>
      </c>
      <c r="G16" s="6"/>
      <c r="H16" s="3"/>
      <c r="I16" s="18">
        <f t="shared" si="0"/>
        <v>0.16140109890109891</v>
      </c>
      <c r="J16" s="208"/>
      <c r="K16" s="215"/>
      <c r="L16" s="255"/>
    </row>
    <row r="17" spans="1:12" ht="17.649999999999999" customHeight="1">
      <c r="A17" s="203"/>
      <c r="B17" s="136"/>
      <c r="C17" s="33" t="s">
        <v>36</v>
      </c>
      <c r="D17" s="21" t="s">
        <v>14</v>
      </c>
      <c r="E17" s="21">
        <v>238</v>
      </c>
      <c r="F17" s="130" t="s">
        <v>21</v>
      </c>
      <c r="G17" s="39"/>
      <c r="H17" s="50"/>
      <c r="I17" s="40">
        <f t="shared" si="0"/>
        <v>0.16346153846153846</v>
      </c>
      <c r="J17" s="208"/>
      <c r="K17" s="215"/>
      <c r="L17" s="255"/>
    </row>
    <row r="18" spans="1:12" ht="17.649999999999999" customHeight="1">
      <c r="A18" s="203"/>
      <c r="B18" s="136"/>
      <c r="C18" s="33" t="s">
        <v>37</v>
      </c>
      <c r="D18" s="21" t="s">
        <v>14</v>
      </c>
      <c r="E18" s="21">
        <v>232</v>
      </c>
      <c r="F18" s="130" t="s">
        <v>21</v>
      </c>
      <c r="G18" s="9"/>
      <c r="H18" s="125"/>
      <c r="I18" s="49">
        <f t="shared" si="0"/>
        <v>0.15934065934065933</v>
      </c>
      <c r="J18" s="208"/>
      <c r="K18" s="215"/>
      <c r="L18" s="255"/>
    </row>
    <row r="19" spans="1:12" ht="17.649999999999999" customHeight="1" thickBot="1">
      <c r="A19" s="203"/>
      <c r="B19" s="136"/>
      <c r="C19" s="60" t="s">
        <v>38</v>
      </c>
      <c r="D19" s="5" t="s">
        <v>14</v>
      </c>
      <c r="E19" s="5">
        <v>231</v>
      </c>
      <c r="F19" s="85" t="s">
        <v>21</v>
      </c>
      <c r="G19" s="6"/>
      <c r="H19" s="3"/>
      <c r="I19" s="40">
        <f t="shared" si="0"/>
        <v>0.15865384615384615</v>
      </c>
      <c r="J19" s="208"/>
      <c r="K19" s="215"/>
      <c r="L19" s="255"/>
    </row>
    <row r="20" spans="1:12" ht="14.25" customHeight="1">
      <c r="A20" s="131" t="s">
        <v>0</v>
      </c>
      <c r="B20" s="249" t="s">
        <v>1</v>
      </c>
      <c r="C20" s="238" t="s">
        <v>2</v>
      </c>
      <c r="D20" s="238" t="s">
        <v>3</v>
      </c>
      <c r="E20" s="127" t="s">
        <v>4</v>
      </c>
      <c r="F20" s="179" t="s">
        <v>5</v>
      </c>
      <c r="G20" s="181" t="s">
        <v>24</v>
      </c>
      <c r="H20" s="99" t="s">
        <v>6</v>
      </c>
      <c r="I20" s="181" t="s">
        <v>25</v>
      </c>
      <c r="J20" s="181" t="s">
        <v>27</v>
      </c>
      <c r="K20" s="99" t="s">
        <v>7</v>
      </c>
      <c r="L20" s="109" t="s">
        <v>8</v>
      </c>
    </row>
    <row r="21" spans="1:12" ht="27.75" customHeight="1" thickBot="1">
      <c r="A21" s="132" t="s">
        <v>9</v>
      </c>
      <c r="B21" s="250"/>
      <c r="C21" s="239"/>
      <c r="D21" s="239"/>
      <c r="E21" s="128" t="s">
        <v>10</v>
      </c>
      <c r="F21" s="180"/>
      <c r="G21" s="182"/>
      <c r="H21" s="100" t="s">
        <v>11</v>
      </c>
      <c r="I21" s="182"/>
      <c r="J21" s="182"/>
      <c r="K21" s="100" t="s">
        <v>12</v>
      </c>
      <c r="L21" s="110" t="s">
        <v>12</v>
      </c>
    </row>
    <row r="22" spans="1:12" ht="23.65" customHeight="1">
      <c r="A22" s="202">
        <v>44710</v>
      </c>
      <c r="B22" s="246" t="s">
        <v>40</v>
      </c>
      <c r="C22" s="7" t="s">
        <v>22</v>
      </c>
      <c r="D22" s="7"/>
      <c r="E22" s="7"/>
      <c r="F22" s="7"/>
      <c r="G22" s="29">
        <v>612</v>
      </c>
      <c r="H22" s="102">
        <f>SUM(E23:E24)</f>
        <v>466</v>
      </c>
      <c r="I22" s="108"/>
      <c r="J22" s="37">
        <f>SUM(H22*100/G22)/100</f>
        <v>0.7614379084967321</v>
      </c>
      <c r="K22" s="22">
        <v>0</v>
      </c>
      <c r="L22" s="235">
        <v>5</v>
      </c>
    </row>
    <row r="23" spans="1:12" ht="20.25" customHeight="1">
      <c r="A23" s="203"/>
      <c r="B23" s="247"/>
      <c r="C23" s="140" t="s">
        <v>41</v>
      </c>
      <c r="D23" s="21" t="s">
        <v>13</v>
      </c>
      <c r="E23" s="141">
        <v>249</v>
      </c>
      <c r="F23" s="21" t="s">
        <v>21</v>
      </c>
      <c r="G23" s="39"/>
      <c r="H23" s="38"/>
      <c r="I23" s="40">
        <f>SUM(E23*100/$H$22)/100</f>
        <v>0.53433476394849788</v>
      </c>
      <c r="J23" s="207"/>
      <c r="K23" s="214"/>
      <c r="L23" s="242"/>
    </row>
    <row r="24" spans="1:12" ht="20.25" customHeight="1">
      <c r="A24" s="203"/>
      <c r="B24" s="247"/>
      <c r="C24" s="140" t="s">
        <v>48</v>
      </c>
      <c r="D24" s="21" t="s">
        <v>13</v>
      </c>
      <c r="E24" s="21">
        <v>217</v>
      </c>
      <c r="F24" s="21"/>
      <c r="G24" s="39"/>
      <c r="H24" s="38"/>
      <c r="I24" s="40">
        <f>SUM(E24*100/$H$22)/100</f>
        <v>0.46566523605150217</v>
      </c>
      <c r="J24" s="208"/>
      <c r="K24" s="219"/>
      <c r="L24" s="242"/>
    </row>
    <row r="25" spans="1:12" ht="25.15" customHeight="1">
      <c r="A25" s="203"/>
      <c r="B25" s="247"/>
      <c r="C25" s="7" t="s">
        <v>23</v>
      </c>
      <c r="D25" s="138"/>
      <c r="E25" s="7"/>
      <c r="F25" s="21"/>
      <c r="G25" s="44"/>
      <c r="H25" s="53">
        <f>SUM(E26:E37)</f>
        <v>2672</v>
      </c>
      <c r="I25" s="54"/>
      <c r="J25" s="208"/>
      <c r="K25" s="22">
        <v>0</v>
      </c>
      <c r="L25" s="134"/>
    </row>
    <row r="26" spans="1:12" ht="14.25" customHeight="1">
      <c r="A26" s="203"/>
      <c r="B26" s="247"/>
      <c r="C26" s="140" t="s">
        <v>42</v>
      </c>
      <c r="D26" s="21" t="s">
        <v>14</v>
      </c>
      <c r="E26" s="21">
        <v>238</v>
      </c>
      <c r="F26" s="21" t="s">
        <v>21</v>
      </c>
      <c r="G26" s="39"/>
      <c r="H26" s="50"/>
      <c r="I26" s="40">
        <f>SUM(E26*100/$H$25)/100</f>
        <v>8.9071856287425144E-2</v>
      </c>
      <c r="J26" s="208"/>
      <c r="K26" s="214"/>
      <c r="L26" s="251">
        <v>13</v>
      </c>
    </row>
    <row r="27" spans="1:12" ht="14.25" customHeight="1">
      <c r="A27" s="203"/>
      <c r="B27" s="247"/>
      <c r="C27" s="140" t="s">
        <v>46</v>
      </c>
      <c r="D27" s="21" t="s">
        <v>14</v>
      </c>
      <c r="E27" s="21">
        <v>233</v>
      </c>
      <c r="F27" s="21" t="s">
        <v>21</v>
      </c>
      <c r="G27" s="39"/>
      <c r="H27" s="50"/>
      <c r="I27" s="40">
        <f t="shared" ref="I27:I37" si="1">SUM(E27*100/$H$25)/100</f>
        <v>8.720059880239521E-2</v>
      </c>
      <c r="J27" s="208"/>
      <c r="K27" s="215"/>
      <c r="L27" s="252"/>
    </row>
    <row r="28" spans="1:12" ht="14.25" customHeight="1">
      <c r="A28" s="203"/>
      <c r="B28" s="247"/>
      <c r="C28" s="140" t="s">
        <v>45</v>
      </c>
      <c r="D28" s="21" t="s">
        <v>14</v>
      </c>
      <c r="E28" s="21">
        <v>235</v>
      </c>
      <c r="F28" s="21" t="s">
        <v>21</v>
      </c>
      <c r="G28" s="39"/>
      <c r="H28" s="51"/>
      <c r="I28" s="40">
        <f t="shared" si="1"/>
        <v>8.7949101796407178E-2</v>
      </c>
      <c r="J28" s="208"/>
      <c r="K28" s="215"/>
      <c r="L28" s="252"/>
    </row>
    <row r="29" spans="1:12" ht="14.25" customHeight="1">
      <c r="A29" s="203"/>
      <c r="B29" s="247"/>
      <c r="C29" s="140" t="s">
        <v>44</v>
      </c>
      <c r="D29" s="21" t="s">
        <v>14</v>
      </c>
      <c r="E29" s="21">
        <v>237</v>
      </c>
      <c r="F29" s="21" t="s">
        <v>21</v>
      </c>
      <c r="G29" s="39"/>
      <c r="H29" s="51"/>
      <c r="I29" s="40">
        <f t="shared" si="1"/>
        <v>8.869760479041916E-2</v>
      </c>
      <c r="J29" s="208"/>
      <c r="K29" s="215"/>
      <c r="L29" s="252"/>
    </row>
    <row r="30" spans="1:12" ht="14.25" customHeight="1">
      <c r="A30" s="203"/>
      <c r="B30" s="247"/>
      <c r="C30" s="140" t="s">
        <v>43</v>
      </c>
      <c r="D30" s="21" t="s">
        <v>14</v>
      </c>
      <c r="E30" s="21">
        <v>239</v>
      </c>
      <c r="F30" s="21" t="s">
        <v>21</v>
      </c>
      <c r="G30" s="39"/>
      <c r="H30" s="50"/>
      <c r="I30" s="40">
        <f t="shared" si="1"/>
        <v>8.9446107784431128E-2</v>
      </c>
      <c r="J30" s="208"/>
      <c r="K30" s="215"/>
      <c r="L30" s="252"/>
    </row>
    <row r="31" spans="1:12" ht="14.65" customHeight="1" thickBot="1">
      <c r="A31" s="203"/>
      <c r="B31" s="247"/>
      <c r="C31" s="142" t="s">
        <v>47</v>
      </c>
      <c r="D31" s="5" t="s">
        <v>14</v>
      </c>
      <c r="E31" s="5">
        <v>225</v>
      </c>
      <c r="F31" s="5" t="s">
        <v>21</v>
      </c>
      <c r="G31" s="42"/>
      <c r="H31" s="43"/>
      <c r="I31" s="46">
        <f t="shared" si="1"/>
        <v>8.420658682634731E-2</v>
      </c>
      <c r="J31" s="208"/>
      <c r="K31" s="215"/>
      <c r="L31" s="252"/>
    </row>
    <row r="32" spans="1:12" ht="17.45" customHeight="1">
      <c r="A32" s="203"/>
      <c r="B32" s="247"/>
      <c r="C32" s="143" t="s">
        <v>50</v>
      </c>
      <c r="D32" s="130" t="s">
        <v>14</v>
      </c>
      <c r="E32" s="21">
        <v>215</v>
      </c>
      <c r="F32" s="130"/>
      <c r="G32" s="47"/>
      <c r="H32" s="48"/>
      <c r="I32" s="49">
        <f t="shared" si="1"/>
        <v>8.0464071856287428E-2</v>
      </c>
      <c r="J32" s="208"/>
      <c r="K32" s="215"/>
      <c r="L32" s="252"/>
    </row>
    <row r="33" spans="1:12" ht="17.45" customHeight="1">
      <c r="A33" s="203"/>
      <c r="B33" s="247"/>
      <c r="C33" s="144" t="s">
        <v>52</v>
      </c>
      <c r="D33" s="21" t="s">
        <v>14</v>
      </c>
      <c r="E33" s="21">
        <v>211</v>
      </c>
      <c r="F33" s="21"/>
      <c r="G33" s="39"/>
      <c r="H33" s="3"/>
      <c r="I33" s="18">
        <f t="shared" si="1"/>
        <v>7.8967065868263478E-2</v>
      </c>
      <c r="J33" s="208"/>
      <c r="K33" s="215"/>
      <c r="L33" s="252"/>
    </row>
    <row r="34" spans="1:12" ht="17.45" customHeight="1">
      <c r="A34" s="203"/>
      <c r="B34" s="247"/>
      <c r="C34" s="140" t="s">
        <v>53</v>
      </c>
      <c r="D34" s="21" t="s">
        <v>14</v>
      </c>
      <c r="E34" s="21">
        <v>210</v>
      </c>
      <c r="F34" s="21"/>
      <c r="G34" s="39"/>
      <c r="H34" s="19"/>
      <c r="I34" s="18">
        <f t="shared" si="1"/>
        <v>7.859281437125748E-2</v>
      </c>
      <c r="J34" s="208"/>
      <c r="K34" s="215"/>
      <c r="L34" s="252"/>
    </row>
    <row r="35" spans="1:12" ht="17.45" customHeight="1">
      <c r="A35" s="203"/>
      <c r="B35" s="247"/>
      <c r="C35" s="140" t="s">
        <v>51</v>
      </c>
      <c r="D35" s="21" t="s">
        <v>14</v>
      </c>
      <c r="E35" s="21">
        <v>213</v>
      </c>
      <c r="F35" s="21"/>
      <c r="G35" s="39"/>
      <c r="H35" s="19"/>
      <c r="I35" s="18">
        <f t="shared" si="1"/>
        <v>7.9715568862275446E-2</v>
      </c>
      <c r="J35" s="208"/>
      <c r="K35" s="215"/>
      <c r="L35" s="252"/>
    </row>
    <row r="36" spans="1:12" ht="17.45" customHeight="1">
      <c r="A36" s="203"/>
      <c r="B36" s="247"/>
      <c r="C36" s="140" t="s">
        <v>49</v>
      </c>
      <c r="D36" s="21" t="s">
        <v>14</v>
      </c>
      <c r="E36" s="21">
        <v>205</v>
      </c>
      <c r="F36" s="21"/>
      <c r="G36" s="39"/>
      <c r="H36" s="3"/>
      <c r="I36" s="18">
        <f t="shared" si="1"/>
        <v>7.6721556886227546E-2</v>
      </c>
      <c r="J36" s="208"/>
      <c r="K36" s="215"/>
      <c r="L36" s="252"/>
    </row>
    <row r="37" spans="1:12" ht="17.45" customHeight="1" thickBot="1">
      <c r="A37" s="203"/>
      <c r="B37" s="248"/>
      <c r="C37" s="142" t="s">
        <v>54</v>
      </c>
      <c r="D37" s="5" t="s">
        <v>14</v>
      </c>
      <c r="E37" s="5">
        <v>211</v>
      </c>
      <c r="F37" s="5"/>
      <c r="G37" s="42"/>
      <c r="H37" s="11"/>
      <c r="I37" s="20">
        <f t="shared" si="1"/>
        <v>7.8967065868263478E-2</v>
      </c>
      <c r="J37" s="209"/>
      <c r="K37" s="216"/>
      <c r="L37" s="253"/>
    </row>
    <row r="38" spans="1:12" ht="14.25" customHeight="1">
      <c r="A38" s="131" t="s">
        <v>0</v>
      </c>
      <c r="B38" s="179" t="s">
        <v>1</v>
      </c>
      <c r="C38" s="179" t="s">
        <v>2</v>
      </c>
      <c r="D38" s="179" t="s">
        <v>3</v>
      </c>
      <c r="E38" s="127" t="s">
        <v>4</v>
      </c>
      <c r="F38" s="179" t="s">
        <v>5</v>
      </c>
      <c r="G38" s="181" t="s">
        <v>24</v>
      </c>
      <c r="H38" s="120" t="s">
        <v>6</v>
      </c>
      <c r="I38" s="181" t="s">
        <v>25</v>
      </c>
      <c r="J38" s="181" t="s">
        <v>27</v>
      </c>
      <c r="K38" s="120" t="s">
        <v>7</v>
      </c>
      <c r="L38" s="28" t="s">
        <v>8</v>
      </c>
    </row>
    <row r="39" spans="1:12" ht="30" customHeight="1" thickBot="1">
      <c r="A39" s="132" t="s">
        <v>9</v>
      </c>
      <c r="B39" s="180"/>
      <c r="C39" s="180"/>
      <c r="D39" s="180"/>
      <c r="E39" s="128" t="s">
        <v>10</v>
      </c>
      <c r="F39" s="180"/>
      <c r="G39" s="182"/>
      <c r="H39" s="121" t="s">
        <v>11</v>
      </c>
      <c r="I39" s="182"/>
      <c r="J39" s="182"/>
      <c r="K39" s="121" t="s">
        <v>12</v>
      </c>
      <c r="L39" s="122" t="s">
        <v>12</v>
      </c>
    </row>
    <row r="40" spans="1:12" ht="18.75">
      <c r="A40" s="202">
        <v>44710</v>
      </c>
      <c r="B40" s="145" t="s">
        <v>55</v>
      </c>
      <c r="C40" s="7" t="s">
        <v>22</v>
      </c>
      <c r="D40" s="7"/>
      <c r="E40" s="7"/>
      <c r="F40" s="7"/>
      <c r="G40" s="29">
        <v>1012</v>
      </c>
      <c r="H40" s="17">
        <f>SUM(E41:E42)</f>
        <v>757</v>
      </c>
      <c r="I40" s="7"/>
      <c r="J40" s="37">
        <f>SUM(H40*100/G40)/100</f>
        <v>0.74802371541501966</v>
      </c>
      <c r="K40" s="22">
        <v>0</v>
      </c>
      <c r="L40" s="235">
        <v>18</v>
      </c>
    </row>
    <row r="41" spans="1:12" ht="14.45" customHeight="1">
      <c r="A41" s="203"/>
      <c r="B41" s="146"/>
      <c r="C41" s="140" t="s">
        <v>56</v>
      </c>
      <c r="D41" s="21" t="s">
        <v>13</v>
      </c>
      <c r="E41" s="21">
        <v>395</v>
      </c>
      <c r="F41" s="21" t="s">
        <v>21</v>
      </c>
      <c r="G41" s="39"/>
      <c r="H41" s="38"/>
      <c r="I41" s="40">
        <f>SUM(E41*100/$H$40)/100</f>
        <v>0.52179656538969621</v>
      </c>
      <c r="J41" s="207"/>
      <c r="K41" s="214"/>
      <c r="L41" s="242"/>
    </row>
    <row r="42" spans="1:12" ht="14.65" customHeight="1">
      <c r="A42" s="203"/>
      <c r="B42" s="146"/>
      <c r="C42" s="140" t="s">
        <v>63</v>
      </c>
      <c r="D42" s="21" t="s">
        <v>13</v>
      </c>
      <c r="E42" s="21">
        <v>362</v>
      </c>
      <c r="F42" s="21"/>
      <c r="G42" s="39"/>
      <c r="H42" s="38"/>
      <c r="I42" s="40">
        <f>SUM(E42*100/$H$40)/100</f>
        <v>0.47820343461030385</v>
      </c>
      <c r="J42" s="208"/>
      <c r="K42" s="219"/>
      <c r="L42" s="242"/>
    </row>
    <row r="43" spans="1:12" ht="25.15" customHeight="1">
      <c r="A43" s="203"/>
      <c r="B43" s="146"/>
      <c r="C43" s="7" t="s">
        <v>23</v>
      </c>
      <c r="D43" s="138"/>
      <c r="E43" s="7"/>
      <c r="F43" s="21"/>
      <c r="G43" s="44"/>
      <c r="H43" s="53">
        <f>SUM(E44:E55)</f>
        <v>4385</v>
      </c>
      <c r="I43" s="54"/>
      <c r="J43" s="208"/>
      <c r="K43" s="22">
        <v>0</v>
      </c>
      <c r="L43" s="31"/>
    </row>
    <row r="44" spans="1:12" ht="17.25" customHeight="1">
      <c r="A44" s="203"/>
      <c r="B44" s="146"/>
      <c r="C44" s="140" t="s">
        <v>60</v>
      </c>
      <c r="D44" s="21" t="s">
        <v>14</v>
      </c>
      <c r="E44" s="21">
        <v>393</v>
      </c>
      <c r="F44" s="21" t="s">
        <v>21</v>
      </c>
      <c r="G44" s="39"/>
      <c r="H44" s="50"/>
      <c r="I44" s="40">
        <f>SUM(E44*100/$H$43)/100</f>
        <v>8.9623717217787904E-2</v>
      </c>
      <c r="J44" s="208"/>
      <c r="K44" s="214"/>
      <c r="L44" s="220">
        <v>24</v>
      </c>
    </row>
    <row r="45" spans="1:12" ht="17.25" customHeight="1">
      <c r="A45" s="203"/>
      <c r="B45" s="146"/>
      <c r="C45" s="140" t="s">
        <v>61</v>
      </c>
      <c r="D45" s="21" t="s">
        <v>14</v>
      </c>
      <c r="E45" s="21">
        <v>390</v>
      </c>
      <c r="F45" s="21" t="s">
        <v>21</v>
      </c>
      <c r="G45" s="39"/>
      <c r="H45" s="50"/>
      <c r="I45" s="40">
        <f t="shared" ref="I45:I55" si="2">SUM(E45*100/$H$43)/100</f>
        <v>8.8939566704675024E-2</v>
      </c>
      <c r="J45" s="208"/>
      <c r="K45" s="215"/>
      <c r="L45" s="221"/>
    </row>
    <row r="46" spans="1:12" ht="17.25" customHeight="1">
      <c r="A46" s="203"/>
      <c r="B46" s="146"/>
      <c r="C46" s="140" t="s">
        <v>62</v>
      </c>
      <c r="D46" s="21" t="s">
        <v>14</v>
      </c>
      <c r="E46" s="21">
        <v>378</v>
      </c>
      <c r="F46" s="21" t="s">
        <v>21</v>
      </c>
      <c r="G46" s="39"/>
      <c r="H46" s="51"/>
      <c r="I46" s="40">
        <f t="shared" si="2"/>
        <v>8.620296465222349E-2</v>
      </c>
      <c r="J46" s="208"/>
      <c r="K46" s="215"/>
      <c r="L46" s="221"/>
    </row>
    <row r="47" spans="1:12" ht="17.25" customHeight="1">
      <c r="A47" s="203"/>
      <c r="B47" s="146"/>
      <c r="C47" s="140" t="s">
        <v>58</v>
      </c>
      <c r="D47" s="21" t="s">
        <v>14</v>
      </c>
      <c r="E47" s="21">
        <v>398</v>
      </c>
      <c r="F47" s="21" t="s">
        <v>21</v>
      </c>
      <c r="G47" s="39"/>
      <c r="H47" s="51"/>
      <c r="I47" s="40">
        <f t="shared" si="2"/>
        <v>9.0763968072976056E-2</v>
      </c>
      <c r="J47" s="208"/>
      <c r="K47" s="215"/>
      <c r="L47" s="221"/>
    </row>
    <row r="48" spans="1:12" ht="17.25" customHeight="1">
      <c r="A48" s="203"/>
      <c r="B48" s="146"/>
      <c r="C48" s="140" t="s">
        <v>59</v>
      </c>
      <c r="D48" s="21" t="s">
        <v>14</v>
      </c>
      <c r="E48" s="21">
        <v>396</v>
      </c>
      <c r="F48" s="21" t="s">
        <v>21</v>
      </c>
      <c r="G48" s="39"/>
      <c r="H48" s="50"/>
      <c r="I48" s="40">
        <f t="shared" si="2"/>
        <v>9.0307867730900798E-2</v>
      </c>
      <c r="J48" s="208"/>
      <c r="K48" s="215"/>
      <c r="L48" s="221"/>
    </row>
    <row r="49" spans="1:12" ht="17.649999999999999" customHeight="1" thickBot="1">
      <c r="A49" s="203"/>
      <c r="B49" s="146"/>
      <c r="C49" s="142" t="s">
        <v>57</v>
      </c>
      <c r="D49" s="5" t="s">
        <v>14</v>
      </c>
      <c r="E49" s="5">
        <v>398</v>
      </c>
      <c r="F49" s="5" t="s">
        <v>21</v>
      </c>
      <c r="G49" s="42"/>
      <c r="H49" s="43"/>
      <c r="I49" s="46">
        <f t="shared" si="2"/>
        <v>9.0763968072976056E-2</v>
      </c>
      <c r="J49" s="208"/>
      <c r="K49" s="215"/>
      <c r="L49" s="221"/>
    </row>
    <row r="50" spans="1:12" ht="17.45" customHeight="1">
      <c r="A50" s="203"/>
      <c r="B50" s="146"/>
      <c r="C50" s="147" t="s">
        <v>66</v>
      </c>
      <c r="D50" s="130" t="s">
        <v>14</v>
      </c>
      <c r="E50" s="130">
        <v>335</v>
      </c>
      <c r="F50" s="130"/>
      <c r="G50" s="47"/>
      <c r="H50" s="48"/>
      <c r="I50" s="49">
        <f t="shared" si="2"/>
        <v>7.6396807297605479E-2</v>
      </c>
      <c r="J50" s="208"/>
      <c r="K50" s="215"/>
      <c r="L50" s="221"/>
    </row>
    <row r="51" spans="1:12" ht="17.45" customHeight="1">
      <c r="A51" s="203"/>
      <c r="B51" s="146"/>
      <c r="C51" s="148" t="s">
        <v>64</v>
      </c>
      <c r="D51" s="21" t="s">
        <v>14</v>
      </c>
      <c r="E51" s="21">
        <v>339</v>
      </c>
      <c r="F51" s="21"/>
      <c r="G51" s="39"/>
      <c r="H51" s="50"/>
      <c r="I51" s="40">
        <f t="shared" si="2"/>
        <v>7.7309007981755981E-2</v>
      </c>
      <c r="J51" s="208"/>
      <c r="K51" s="215"/>
      <c r="L51" s="221"/>
    </row>
    <row r="52" spans="1:12" ht="17.45" customHeight="1">
      <c r="A52" s="203"/>
      <c r="B52" s="146"/>
      <c r="C52" s="144" t="s">
        <v>67</v>
      </c>
      <c r="D52" s="21" t="s">
        <v>14</v>
      </c>
      <c r="E52" s="21">
        <v>342</v>
      </c>
      <c r="F52" s="21"/>
      <c r="G52" s="39"/>
      <c r="H52" s="51"/>
      <c r="I52" s="40">
        <f t="shared" si="2"/>
        <v>7.7993158494868875E-2</v>
      </c>
      <c r="J52" s="208"/>
      <c r="K52" s="215"/>
      <c r="L52" s="221"/>
    </row>
    <row r="53" spans="1:12" ht="17.45" customHeight="1">
      <c r="A53" s="203"/>
      <c r="B53" s="146"/>
      <c r="C53" s="140" t="s">
        <v>69</v>
      </c>
      <c r="D53" s="21" t="s">
        <v>14</v>
      </c>
      <c r="E53" s="21">
        <v>338</v>
      </c>
      <c r="F53" s="21"/>
      <c r="G53" s="6"/>
      <c r="H53" s="19"/>
      <c r="I53" s="18">
        <f t="shared" si="2"/>
        <v>7.7080957810718359E-2</v>
      </c>
      <c r="J53" s="208"/>
      <c r="K53" s="215"/>
      <c r="L53" s="221"/>
    </row>
    <row r="54" spans="1:12" ht="17.45" customHeight="1">
      <c r="A54" s="203"/>
      <c r="B54" s="146"/>
      <c r="C54" s="140" t="s">
        <v>65</v>
      </c>
      <c r="D54" s="21" t="s">
        <v>14</v>
      </c>
      <c r="E54" s="21">
        <v>341</v>
      </c>
      <c r="F54" s="21"/>
      <c r="G54" s="6"/>
      <c r="H54" s="3"/>
      <c r="I54" s="18">
        <f t="shared" si="2"/>
        <v>7.7765108323831239E-2</v>
      </c>
      <c r="J54" s="208"/>
      <c r="K54" s="215"/>
      <c r="L54" s="221"/>
    </row>
    <row r="55" spans="1:12" ht="17.45" customHeight="1" thickBot="1">
      <c r="A55" s="204"/>
      <c r="B55" s="149"/>
      <c r="C55" s="142" t="s">
        <v>68</v>
      </c>
      <c r="D55" s="5" t="s">
        <v>14</v>
      </c>
      <c r="E55" s="5">
        <v>337</v>
      </c>
      <c r="F55" s="5"/>
      <c r="G55" s="10"/>
      <c r="H55" s="11"/>
      <c r="I55" s="20">
        <f t="shared" si="2"/>
        <v>7.6852907639680723E-2</v>
      </c>
      <c r="J55" s="209"/>
      <c r="K55" s="216"/>
      <c r="L55" s="222"/>
    </row>
    <row r="56" spans="1:12" ht="15" customHeight="1">
      <c r="A56" s="131" t="s">
        <v>0</v>
      </c>
      <c r="B56" s="236" t="s">
        <v>1</v>
      </c>
      <c r="C56" s="244" t="s">
        <v>2</v>
      </c>
      <c r="D56" s="179" t="s">
        <v>3</v>
      </c>
      <c r="E56" s="127" t="s">
        <v>4</v>
      </c>
      <c r="F56" s="179" t="s">
        <v>5</v>
      </c>
      <c r="G56" s="181" t="s">
        <v>24</v>
      </c>
      <c r="H56" s="99" t="s">
        <v>6</v>
      </c>
      <c r="I56" s="181" t="s">
        <v>25</v>
      </c>
      <c r="J56" s="181" t="s">
        <v>27</v>
      </c>
      <c r="K56" s="109" t="s">
        <v>7</v>
      </c>
      <c r="L56" s="15" t="s">
        <v>8</v>
      </c>
    </row>
    <row r="57" spans="1:12" ht="26.25" customHeight="1" thickBot="1">
      <c r="A57" s="132" t="s">
        <v>9</v>
      </c>
      <c r="B57" s="237"/>
      <c r="C57" s="245"/>
      <c r="D57" s="180"/>
      <c r="E57" s="128" t="s">
        <v>10</v>
      </c>
      <c r="F57" s="180"/>
      <c r="G57" s="182"/>
      <c r="H57" s="100" t="s">
        <v>11</v>
      </c>
      <c r="I57" s="182"/>
      <c r="J57" s="182"/>
      <c r="K57" s="110" t="s">
        <v>12</v>
      </c>
      <c r="L57" s="16" t="s">
        <v>12</v>
      </c>
    </row>
    <row r="58" spans="1:12" ht="18.75">
      <c r="A58" s="202">
        <v>44710</v>
      </c>
      <c r="B58" s="136" t="s">
        <v>70</v>
      </c>
      <c r="C58" s="7" t="s">
        <v>22</v>
      </c>
      <c r="D58" s="7"/>
      <c r="E58" s="7"/>
      <c r="F58" s="7"/>
      <c r="G58" s="29">
        <v>359</v>
      </c>
      <c r="H58" s="102">
        <f>SUM(E59:E60)</f>
        <v>277</v>
      </c>
      <c r="I58" s="108"/>
      <c r="J58" s="37">
        <f>SUM(H58*100/G58)/100</f>
        <v>0.77158774373259054</v>
      </c>
      <c r="K58" s="22">
        <v>0</v>
      </c>
      <c r="L58" s="235">
        <v>5</v>
      </c>
    </row>
    <row r="59" spans="1:12" ht="14.45" customHeight="1">
      <c r="A59" s="203"/>
      <c r="B59" s="136"/>
      <c r="C59" s="33" t="s">
        <v>71</v>
      </c>
      <c r="D59" s="21" t="s">
        <v>13</v>
      </c>
      <c r="E59" s="137">
        <v>81</v>
      </c>
      <c r="F59" s="21"/>
      <c r="G59" s="39"/>
      <c r="H59" s="38"/>
      <c r="I59" s="40">
        <f>SUM(E59*100/$H$58)/100</f>
        <v>0.29241877256317689</v>
      </c>
      <c r="J59" s="207"/>
      <c r="K59" s="210"/>
      <c r="L59" s="242"/>
    </row>
    <row r="60" spans="1:12" ht="17.45" customHeight="1">
      <c r="A60" s="203"/>
      <c r="B60" s="136"/>
      <c r="C60" s="33" t="s">
        <v>78</v>
      </c>
      <c r="D60" s="21" t="s">
        <v>13</v>
      </c>
      <c r="E60" s="21">
        <v>196</v>
      </c>
      <c r="F60" s="21" t="s">
        <v>21</v>
      </c>
      <c r="G60" s="39"/>
      <c r="H60" s="38"/>
      <c r="I60" s="40">
        <f>SUM(E60*100/$H$58)/100</f>
        <v>0.70758122743682306</v>
      </c>
      <c r="J60" s="208"/>
      <c r="K60" s="243"/>
      <c r="L60" s="242"/>
    </row>
    <row r="61" spans="1:12" ht="25.15" customHeight="1">
      <c r="A61" s="203"/>
      <c r="B61" s="136"/>
      <c r="C61" s="7" t="s">
        <v>23</v>
      </c>
      <c r="D61" s="138"/>
      <c r="E61" s="7"/>
      <c r="F61" s="7"/>
      <c r="G61" s="44"/>
      <c r="H61" s="53">
        <f>SUM(E62:E73)</f>
        <v>1541</v>
      </c>
      <c r="I61" s="54"/>
      <c r="J61" s="208"/>
      <c r="K61" s="22">
        <v>1</v>
      </c>
      <c r="L61" s="106"/>
    </row>
    <row r="62" spans="1:12" ht="17.25" customHeight="1">
      <c r="A62" s="203"/>
      <c r="B62" s="136"/>
      <c r="C62" s="33" t="s">
        <v>75</v>
      </c>
      <c r="D62" s="21" t="s">
        <v>14</v>
      </c>
      <c r="E62" s="21">
        <v>74</v>
      </c>
      <c r="F62" s="21"/>
      <c r="G62" s="39"/>
      <c r="H62" s="50"/>
      <c r="I62" s="40">
        <f>SUM(E62*100/$H$61)/100</f>
        <v>4.8020765736534715E-2</v>
      </c>
      <c r="J62" s="208"/>
      <c r="K62" s="214"/>
      <c r="L62" s="220">
        <v>12</v>
      </c>
    </row>
    <row r="63" spans="1:12" ht="17.25" customHeight="1">
      <c r="A63" s="203"/>
      <c r="B63" s="136"/>
      <c r="C63" s="33" t="s">
        <v>74</v>
      </c>
      <c r="D63" s="21" t="s">
        <v>14</v>
      </c>
      <c r="E63" s="21">
        <v>72</v>
      </c>
      <c r="F63" s="21"/>
      <c r="G63" s="39"/>
      <c r="H63" s="50"/>
      <c r="I63" s="40">
        <f t="shared" ref="I63:I73" si="3">SUM(E63*100/$H$61)/100</f>
        <v>4.6722907203114866E-2</v>
      </c>
      <c r="J63" s="208"/>
      <c r="K63" s="215"/>
      <c r="L63" s="221"/>
    </row>
    <row r="64" spans="1:12" ht="17.25" customHeight="1">
      <c r="A64" s="203"/>
      <c r="B64" s="136"/>
      <c r="C64" s="33" t="s">
        <v>77</v>
      </c>
      <c r="D64" s="21" t="s">
        <v>14</v>
      </c>
      <c r="E64" s="21">
        <v>67</v>
      </c>
      <c r="F64" s="21"/>
      <c r="G64" s="39"/>
      <c r="H64" s="51"/>
      <c r="I64" s="40">
        <f t="shared" si="3"/>
        <v>4.3478260869565216E-2</v>
      </c>
      <c r="J64" s="208"/>
      <c r="K64" s="215"/>
      <c r="L64" s="221"/>
    </row>
    <row r="65" spans="1:12" ht="17.25" customHeight="1">
      <c r="A65" s="203"/>
      <c r="B65" s="136"/>
      <c r="C65" s="33" t="s">
        <v>73</v>
      </c>
      <c r="D65" s="21" t="s">
        <v>14</v>
      </c>
      <c r="E65" s="21">
        <v>72</v>
      </c>
      <c r="F65" s="21"/>
      <c r="G65" s="39"/>
      <c r="H65" s="51"/>
      <c r="I65" s="40">
        <f t="shared" si="3"/>
        <v>4.6722907203114866E-2</v>
      </c>
      <c r="J65" s="208"/>
      <c r="K65" s="215"/>
      <c r="L65" s="221"/>
    </row>
    <row r="66" spans="1:12" ht="17.25" customHeight="1">
      <c r="A66" s="203"/>
      <c r="B66" s="136"/>
      <c r="C66" s="33" t="s">
        <v>72</v>
      </c>
      <c r="D66" s="21" t="s">
        <v>14</v>
      </c>
      <c r="E66" s="21">
        <v>78</v>
      </c>
      <c r="F66" s="21"/>
      <c r="G66" s="39"/>
      <c r="H66" s="50"/>
      <c r="I66" s="40">
        <f t="shared" si="3"/>
        <v>5.0616482803374427E-2</v>
      </c>
      <c r="J66" s="208"/>
      <c r="K66" s="215"/>
      <c r="L66" s="221"/>
    </row>
    <row r="67" spans="1:12" ht="17.649999999999999" customHeight="1" thickBot="1">
      <c r="A67" s="203"/>
      <c r="B67" s="136"/>
      <c r="C67" s="60" t="s">
        <v>76</v>
      </c>
      <c r="D67" s="5" t="s">
        <v>14</v>
      </c>
      <c r="E67" s="5">
        <v>78</v>
      </c>
      <c r="F67" s="5"/>
      <c r="G67" s="42"/>
      <c r="H67" s="43"/>
      <c r="I67" s="46">
        <f t="shared" si="3"/>
        <v>5.0616482803374427E-2</v>
      </c>
      <c r="J67" s="208"/>
      <c r="K67" s="215"/>
      <c r="L67" s="221"/>
    </row>
    <row r="68" spans="1:12" ht="17.45" customHeight="1">
      <c r="A68" s="203"/>
      <c r="B68" s="136"/>
      <c r="C68" s="33" t="s">
        <v>82</v>
      </c>
      <c r="D68" s="130" t="s">
        <v>14</v>
      </c>
      <c r="E68" s="130">
        <v>185</v>
      </c>
      <c r="F68" s="130" t="s">
        <v>21</v>
      </c>
      <c r="G68" s="47"/>
      <c r="H68" s="48"/>
      <c r="I68" s="49">
        <f t="shared" si="3"/>
        <v>0.1200519143413368</v>
      </c>
      <c r="J68" s="208"/>
      <c r="K68" s="215"/>
      <c r="L68" s="221"/>
    </row>
    <row r="69" spans="1:12" ht="17.45" customHeight="1">
      <c r="A69" s="203"/>
      <c r="B69" s="136"/>
      <c r="C69" s="33" t="s">
        <v>83</v>
      </c>
      <c r="D69" s="21" t="s">
        <v>14</v>
      </c>
      <c r="E69" s="21">
        <v>184</v>
      </c>
      <c r="F69" s="130" t="s">
        <v>21</v>
      </c>
      <c r="G69" s="39"/>
      <c r="H69" s="50"/>
      <c r="I69" s="40">
        <f t="shared" si="3"/>
        <v>0.11940298507462688</v>
      </c>
      <c r="J69" s="208"/>
      <c r="K69" s="215"/>
      <c r="L69" s="221"/>
    </row>
    <row r="70" spans="1:12" ht="17.45" customHeight="1">
      <c r="A70" s="203"/>
      <c r="B70" s="136"/>
      <c r="C70" s="33" t="s">
        <v>79</v>
      </c>
      <c r="D70" s="21" t="s">
        <v>14</v>
      </c>
      <c r="E70" s="21">
        <v>184</v>
      </c>
      <c r="F70" s="130" t="s">
        <v>21</v>
      </c>
      <c r="G70" s="6"/>
      <c r="H70" s="19"/>
      <c r="I70" s="18">
        <f t="shared" si="3"/>
        <v>0.11940298507462688</v>
      </c>
      <c r="J70" s="208"/>
      <c r="K70" s="215"/>
      <c r="L70" s="221"/>
    </row>
    <row r="71" spans="1:12" ht="17.45" customHeight="1">
      <c r="A71" s="203"/>
      <c r="B71" s="136"/>
      <c r="C71" s="33" t="s">
        <v>80</v>
      </c>
      <c r="D71" s="21" t="s">
        <v>14</v>
      </c>
      <c r="E71" s="21">
        <v>182</v>
      </c>
      <c r="F71" s="130" t="s">
        <v>21</v>
      </c>
      <c r="G71" s="6"/>
      <c r="H71" s="19"/>
      <c r="I71" s="18">
        <f t="shared" si="3"/>
        <v>0.11810512654120701</v>
      </c>
      <c r="J71" s="208"/>
      <c r="K71" s="215"/>
      <c r="L71" s="221"/>
    </row>
    <row r="72" spans="1:12" ht="17.45" customHeight="1">
      <c r="A72" s="203"/>
      <c r="B72" s="136"/>
      <c r="C72" s="33" t="s">
        <v>81</v>
      </c>
      <c r="D72" s="21" t="s">
        <v>14</v>
      </c>
      <c r="E72" s="21">
        <v>184</v>
      </c>
      <c r="F72" s="130" t="s">
        <v>21</v>
      </c>
      <c r="G72" s="6"/>
      <c r="H72" s="3"/>
      <c r="I72" s="18">
        <f t="shared" si="3"/>
        <v>0.11940298507462688</v>
      </c>
      <c r="J72" s="208"/>
      <c r="K72" s="215"/>
      <c r="L72" s="221"/>
    </row>
    <row r="73" spans="1:12" ht="17.45" customHeight="1" thickBot="1">
      <c r="A73" s="203"/>
      <c r="B73" s="150"/>
      <c r="C73" s="151" t="s">
        <v>84</v>
      </c>
      <c r="D73" s="5" t="s">
        <v>14</v>
      </c>
      <c r="E73" s="5">
        <v>181</v>
      </c>
      <c r="F73" s="5" t="s">
        <v>21</v>
      </c>
      <c r="G73" s="10"/>
      <c r="H73" s="11"/>
      <c r="I73" s="20">
        <f t="shared" si="3"/>
        <v>0.11745619727449708</v>
      </c>
      <c r="J73" s="209"/>
      <c r="K73" s="216"/>
      <c r="L73" s="222"/>
    </row>
    <row r="74" spans="1:12" ht="15" customHeight="1">
      <c r="A74" s="131" t="s">
        <v>0</v>
      </c>
      <c r="B74" s="179" t="s">
        <v>1</v>
      </c>
      <c r="C74" s="179" t="s">
        <v>2</v>
      </c>
      <c r="D74" s="179" t="s">
        <v>3</v>
      </c>
      <c r="E74" s="127" t="s">
        <v>4</v>
      </c>
      <c r="F74" s="179" t="s">
        <v>5</v>
      </c>
      <c r="G74" s="181" t="s">
        <v>24</v>
      </c>
      <c r="H74" s="99" t="s">
        <v>6</v>
      </c>
      <c r="I74" s="181" t="s">
        <v>25</v>
      </c>
      <c r="J74" s="181" t="s">
        <v>27</v>
      </c>
      <c r="K74" s="99" t="s">
        <v>7</v>
      </c>
      <c r="L74" s="109" t="s">
        <v>8</v>
      </c>
    </row>
    <row r="75" spans="1:12" ht="28.5" customHeight="1" thickBot="1">
      <c r="A75" s="132" t="s">
        <v>9</v>
      </c>
      <c r="B75" s="180"/>
      <c r="C75" s="180"/>
      <c r="D75" s="180"/>
      <c r="E75" s="128" t="s">
        <v>10</v>
      </c>
      <c r="F75" s="180"/>
      <c r="G75" s="182"/>
      <c r="H75" s="100" t="s">
        <v>11</v>
      </c>
      <c r="I75" s="182"/>
      <c r="J75" s="182"/>
      <c r="K75" s="100" t="s">
        <v>12</v>
      </c>
      <c r="L75" s="110" t="s">
        <v>12</v>
      </c>
    </row>
    <row r="76" spans="1:12" ht="18.75">
      <c r="A76" s="202">
        <v>44710</v>
      </c>
      <c r="B76" s="136" t="s">
        <v>85</v>
      </c>
      <c r="C76" s="7" t="s">
        <v>22</v>
      </c>
      <c r="D76" s="7"/>
      <c r="E76" s="7"/>
      <c r="F76" s="7"/>
      <c r="G76" s="45">
        <v>1051</v>
      </c>
      <c r="H76" s="44">
        <f>SUM(E77:E78)</f>
        <v>887</v>
      </c>
      <c r="I76" s="55"/>
      <c r="J76" s="37">
        <f>SUM(H76*100/G76)/100</f>
        <v>0.84395813510941964</v>
      </c>
      <c r="K76" s="22">
        <v>1</v>
      </c>
      <c r="L76" s="235">
        <v>9</v>
      </c>
    </row>
    <row r="77" spans="1:12" ht="14.45" customHeight="1">
      <c r="A77" s="203"/>
      <c r="B77" s="136"/>
      <c r="C77" s="33" t="s">
        <v>86</v>
      </c>
      <c r="D77" s="21" t="s">
        <v>13</v>
      </c>
      <c r="E77" s="137">
        <v>521</v>
      </c>
      <c r="F77" s="21" t="s">
        <v>21</v>
      </c>
      <c r="G77" s="39"/>
      <c r="H77" s="38"/>
      <c r="I77" s="40">
        <f>SUM(E77*100/$H$76)/100</f>
        <v>0.58737316798196171</v>
      </c>
      <c r="J77" s="207"/>
      <c r="K77" s="210"/>
      <c r="L77" s="242"/>
    </row>
    <row r="78" spans="1:12" ht="17.45" customHeight="1">
      <c r="A78" s="203"/>
      <c r="B78" s="136"/>
      <c r="C78" s="33" t="s">
        <v>93</v>
      </c>
      <c r="D78" s="21" t="s">
        <v>13</v>
      </c>
      <c r="E78" s="21">
        <v>366</v>
      </c>
      <c r="F78" s="21"/>
      <c r="G78" s="39"/>
      <c r="H78" s="38"/>
      <c r="I78" s="40">
        <f>SUM(E78*100/$H$76)/100</f>
        <v>0.41262683201803829</v>
      </c>
      <c r="J78" s="208"/>
      <c r="K78" s="243"/>
      <c r="L78" s="242"/>
    </row>
    <row r="79" spans="1:12" ht="25.15" customHeight="1">
      <c r="A79" s="203"/>
      <c r="B79" s="136"/>
      <c r="C79" s="7" t="s">
        <v>23</v>
      </c>
      <c r="D79" s="138"/>
      <c r="E79" s="7"/>
      <c r="F79" s="7"/>
      <c r="G79" s="44"/>
      <c r="H79" s="53">
        <f>SUM(E80:E91)</f>
        <v>5234</v>
      </c>
      <c r="I79" s="54"/>
      <c r="J79" s="208"/>
      <c r="K79" s="22">
        <v>1</v>
      </c>
      <c r="L79" s="24"/>
    </row>
    <row r="80" spans="1:12" ht="17.25" customHeight="1">
      <c r="A80" s="203"/>
      <c r="B80" s="136"/>
      <c r="C80" s="33" t="s">
        <v>92</v>
      </c>
      <c r="D80" s="21" t="s">
        <v>14</v>
      </c>
      <c r="E80" s="21">
        <v>517</v>
      </c>
      <c r="F80" s="21" t="s">
        <v>21</v>
      </c>
      <c r="G80" s="39"/>
      <c r="H80" s="50"/>
      <c r="I80" s="40">
        <f>SUM(E80*100/$H$79)/100</f>
        <v>9.8777225831104321E-2</v>
      </c>
      <c r="J80" s="208"/>
      <c r="K80" s="214"/>
      <c r="L80" s="220">
        <v>12</v>
      </c>
    </row>
    <row r="81" spans="1:12" ht="17.25" customHeight="1">
      <c r="A81" s="203"/>
      <c r="B81" s="136"/>
      <c r="C81" s="33" t="s">
        <v>90</v>
      </c>
      <c r="D81" s="21" t="s">
        <v>14</v>
      </c>
      <c r="E81" s="21">
        <v>520</v>
      </c>
      <c r="F81" s="21" t="s">
        <v>21</v>
      </c>
      <c r="G81" s="39"/>
      <c r="H81" s="50"/>
      <c r="I81" s="40">
        <f t="shared" ref="I81:I91" si="4">SUM(E81*100/$H$79)/100</f>
        <v>9.9350401222774179E-2</v>
      </c>
      <c r="J81" s="208"/>
      <c r="K81" s="215"/>
      <c r="L81" s="221"/>
    </row>
    <row r="82" spans="1:12" ht="17.25" customHeight="1">
      <c r="A82" s="203"/>
      <c r="B82" s="136"/>
      <c r="C82" s="33" t="s">
        <v>91</v>
      </c>
      <c r="D82" s="21" t="s">
        <v>14</v>
      </c>
      <c r="E82" s="21">
        <v>524</v>
      </c>
      <c r="F82" s="21" t="s">
        <v>21</v>
      </c>
      <c r="G82" s="39"/>
      <c r="H82" s="51"/>
      <c r="I82" s="40">
        <f t="shared" si="4"/>
        <v>0.10011463507833397</v>
      </c>
      <c r="J82" s="208"/>
      <c r="K82" s="215"/>
      <c r="L82" s="221"/>
    </row>
    <row r="83" spans="1:12" ht="17.25" customHeight="1">
      <c r="A83" s="203"/>
      <c r="B83" s="136"/>
      <c r="C83" s="152" t="s">
        <v>87</v>
      </c>
      <c r="D83" s="21" t="s">
        <v>14</v>
      </c>
      <c r="E83" s="21">
        <v>523</v>
      </c>
      <c r="F83" s="21" t="s">
        <v>21</v>
      </c>
      <c r="G83" s="39"/>
      <c r="H83" s="51"/>
      <c r="I83" s="40">
        <f t="shared" si="4"/>
        <v>9.992357661444401E-2</v>
      </c>
      <c r="J83" s="208"/>
      <c r="K83" s="215"/>
      <c r="L83" s="221"/>
    </row>
    <row r="84" spans="1:12" ht="17.25" customHeight="1">
      <c r="A84" s="203"/>
      <c r="B84" s="136"/>
      <c r="C84" s="152" t="s">
        <v>88</v>
      </c>
      <c r="D84" s="21" t="s">
        <v>14</v>
      </c>
      <c r="E84" s="21">
        <v>520</v>
      </c>
      <c r="F84" s="21" t="s">
        <v>21</v>
      </c>
      <c r="G84" s="39"/>
      <c r="H84" s="50"/>
      <c r="I84" s="40">
        <f t="shared" si="4"/>
        <v>9.9350401222774179E-2</v>
      </c>
      <c r="J84" s="208"/>
      <c r="K84" s="215"/>
      <c r="L84" s="221"/>
    </row>
    <row r="85" spans="1:12" ht="17.649999999999999" customHeight="1" thickBot="1">
      <c r="A85" s="203"/>
      <c r="B85" s="136"/>
      <c r="C85" s="60" t="s">
        <v>89</v>
      </c>
      <c r="D85" s="5" t="s">
        <v>14</v>
      </c>
      <c r="E85" s="5">
        <v>523</v>
      </c>
      <c r="F85" s="5" t="s">
        <v>21</v>
      </c>
      <c r="G85" s="42"/>
      <c r="H85" s="43"/>
      <c r="I85" s="46">
        <f t="shared" si="4"/>
        <v>9.992357661444401E-2</v>
      </c>
      <c r="J85" s="208"/>
      <c r="K85" s="215"/>
      <c r="L85" s="221"/>
    </row>
    <row r="86" spans="1:12" ht="17.45" customHeight="1">
      <c r="A86" s="203"/>
      <c r="B86" s="136"/>
      <c r="C86" s="153" t="s">
        <v>97</v>
      </c>
      <c r="D86" s="130" t="s">
        <v>14</v>
      </c>
      <c r="E86" s="130">
        <v>357</v>
      </c>
      <c r="F86" s="130"/>
      <c r="G86" s="47"/>
      <c r="H86" s="48"/>
      <c r="I86" s="49">
        <f t="shared" si="4"/>
        <v>6.8207871608712264E-2</v>
      </c>
      <c r="J86" s="208"/>
      <c r="K86" s="215"/>
      <c r="L86" s="221"/>
    </row>
    <row r="87" spans="1:12" ht="17.45" customHeight="1">
      <c r="A87" s="203"/>
      <c r="B87" s="136"/>
      <c r="C87" s="152" t="s">
        <v>94</v>
      </c>
      <c r="D87" s="21" t="s">
        <v>14</v>
      </c>
      <c r="E87" s="21">
        <v>348</v>
      </c>
      <c r="F87" s="21"/>
      <c r="G87" s="39"/>
      <c r="H87" s="50"/>
      <c r="I87" s="40">
        <f t="shared" si="4"/>
        <v>6.6488345433702717E-2</v>
      </c>
      <c r="J87" s="208"/>
      <c r="K87" s="215"/>
      <c r="L87" s="221"/>
    </row>
    <row r="88" spans="1:12" ht="17.45" customHeight="1">
      <c r="A88" s="203"/>
      <c r="B88" s="136"/>
      <c r="C88" s="33" t="s">
        <v>99</v>
      </c>
      <c r="D88" s="21" t="s">
        <v>14</v>
      </c>
      <c r="E88" s="21">
        <v>341</v>
      </c>
      <c r="F88" s="21"/>
      <c r="G88" s="39"/>
      <c r="H88" s="51"/>
      <c r="I88" s="40">
        <f t="shared" si="4"/>
        <v>6.5150936186473066E-2</v>
      </c>
      <c r="J88" s="208"/>
      <c r="K88" s="215"/>
      <c r="L88" s="221"/>
    </row>
    <row r="89" spans="1:12" ht="17.45" customHeight="1">
      <c r="A89" s="203"/>
      <c r="B89" s="136"/>
      <c r="C89" s="152" t="s">
        <v>96</v>
      </c>
      <c r="D89" s="21" t="s">
        <v>14</v>
      </c>
      <c r="E89" s="21">
        <v>361</v>
      </c>
      <c r="F89" s="21"/>
      <c r="G89" s="39"/>
      <c r="H89" s="51"/>
      <c r="I89" s="40">
        <f t="shared" si="4"/>
        <v>6.8972105464272071E-2</v>
      </c>
      <c r="J89" s="208"/>
      <c r="K89" s="215"/>
      <c r="L89" s="221"/>
    </row>
    <row r="90" spans="1:12" ht="17.45" customHeight="1">
      <c r="A90" s="203"/>
      <c r="B90" s="136"/>
      <c r="C90" s="154" t="s">
        <v>95</v>
      </c>
      <c r="D90" s="21" t="s">
        <v>14</v>
      </c>
      <c r="E90" s="21">
        <v>347</v>
      </c>
      <c r="F90" s="21"/>
      <c r="G90" s="39"/>
      <c r="H90" s="3"/>
      <c r="I90" s="18">
        <f t="shared" si="4"/>
        <v>6.6297286969812769E-2</v>
      </c>
      <c r="J90" s="208"/>
      <c r="K90" s="215"/>
      <c r="L90" s="221"/>
    </row>
    <row r="91" spans="1:12" ht="17.45" customHeight="1" thickBot="1">
      <c r="A91" s="203"/>
      <c r="B91" s="150"/>
      <c r="C91" s="33" t="s">
        <v>98</v>
      </c>
      <c r="D91" s="5" t="s">
        <v>14</v>
      </c>
      <c r="E91" s="5">
        <v>353</v>
      </c>
      <c r="F91" s="5"/>
      <c r="G91" s="42"/>
      <c r="H91" s="11"/>
      <c r="I91" s="20">
        <f t="shared" si="4"/>
        <v>6.7443637753152472E-2</v>
      </c>
      <c r="J91" s="209"/>
      <c r="K91" s="216"/>
      <c r="L91" s="222"/>
    </row>
    <row r="92" spans="1:12" ht="15" customHeight="1">
      <c r="A92" s="131" t="s">
        <v>0</v>
      </c>
      <c r="B92" s="179" t="s">
        <v>1</v>
      </c>
      <c r="C92" s="179" t="s">
        <v>2</v>
      </c>
      <c r="D92" s="179" t="s">
        <v>3</v>
      </c>
      <c r="E92" s="127" t="s">
        <v>4</v>
      </c>
      <c r="F92" s="179" t="s">
        <v>5</v>
      </c>
      <c r="G92" s="181" t="s">
        <v>24</v>
      </c>
      <c r="H92" s="99" t="s">
        <v>6</v>
      </c>
      <c r="I92" s="181" t="s">
        <v>25</v>
      </c>
      <c r="J92" s="181" t="s">
        <v>27</v>
      </c>
      <c r="K92" s="99" t="s">
        <v>7</v>
      </c>
      <c r="L92" s="109" t="s">
        <v>8</v>
      </c>
    </row>
    <row r="93" spans="1:12" ht="34.5" customHeight="1" thickBot="1">
      <c r="A93" s="132" t="s">
        <v>9</v>
      </c>
      <c r="B93" s="180"/>
      <c r="C93" s="180"/>
      <c r="D93" s="180"/>
      <c r="E93" s="128" t="s">
        <v>10</v>
      </c>
      <c r="F93" s="180"/>
      <c r="G93" s="182"/>
      <c r="H93" s="100" t="s">
        <v>11</v>
      </c>
      <c r="I93" s="182"/>
      <c r="J93" s="182"/>
      <c r="K93" s="100" t="s">
        <v>12</v>
      </c>
      <c r="L93" s="110" t="s">
        <v>12</v>
      </c>
    </row>
    <row r="94" spans="1:12" ht="18.75">
      <c r="A94" s="202">
        <v>44710</v>
      </c>
      <c r="B94" s="136" t="s">
        <v>112</v>
      </c>
      <c r="C94" s="7" t="s">
        <v>22</v>
      </c>
      <c r="D94" s="7"/>
      <c r="E94" s="7"/>
      <c r="F94" s="7"/>
      <c r="G94" s="29">
        <v>1215</v>
      </c>
      <c r="H94" s="102">
        <f>SUM(E95:E96)</f>
        <v>826</v>
      </c>
      <c r="I94" s="108"/>
      <c r="J94" s="37">
        <f>SUM(H94*100/G94)/100</f>
        <v>0.67983539094650214</v>
      </c>
      <c r="K94" s="35">
        <v>1</v>
      </c>
      <c r="L94" s="227">
        <v>22</v>
      </c>
    </row>
    <row r="95" spans="1:12" ht="17.45" customHeight="1">
      <c r="A95" s="203"/>
      <c r="B95" s="136"/>
      <c r="C95" s="152" t="s">
        <v>100</v>
      </c>
      <c r="D95" s="21" t="s">
        <v>13</v>
      </c>
      <c r="E95" s="155">
        <v>291</v>
      </c>
      <c r="F95" s="21"/>
      <c r="G95" s="6"/>
      <c r="H95" s="21"/>
      <c r="I95" s="18">
        <f>SUM(E95*100/$H$94)/100</f>
        <v>0.35230024213075062</v>
      </c>
      <c r="J95" s="207"/>
      <c r="K95" s="217"/>
      <c r="L95" s="221"/>
    </row>
    <row r="96" spans="1:12" ht="17.45" customHeight="1">
      <c r="A96" s="203"/>
      <c r="B96" s="136"/>
      <c r="C96" s="152" t="s">
        <v>106</v>
      </c>
      <c r="D96" s="21" t="s">
        <v>13</v>
      </c>
      <c r="E96" s="21">
        <v>535</v>
      </c>
      <c r="F96" s="21" t="s">
        <v>21</v>
      </c>
      <c r="G96" s="39"/>
      <c r="H96" s="38"/>
      <c r="I96" s="40">
        <f>SUM(E96*100/$H$94)/100</f>
        <v>0.64769975786924949</v>
      </c>
      <c r="J96" s="208"/>
      <c r="K96" s="218"/>
      <c r="L96" s="221"/>
    </row>
    <row r="97" spans="1:12" ht="18.75" customHeight="1">
      <c r="A97" s="203"/>
      <c r="B97" s="136"/>
      <c r="C97" s="7" t="s">
        <v>23</v>
      </c>
      <c r="D97" s="138"/>
      <c r="E97" s="7"/>
      <c r="F97" s="7"/>
      <c r="G97" s="44"/>
      <c r="H97" s="53">
        <f>SUM(E98:E109)</f>
        <v>4872</v>
      </c>
      <c r="I97" s="54"/>
      <c r="J97" s="208"/>
      <c r="K97" s="34">
        <v>1</v>
      </c>
      <c r="L97" s="31"/>
    </row>
    <row r="98" spans="1:12" ht="17.45" customHeight="1">
      <c r="A98" s="203"/>
      <c r="B98" s="136"/>
      <c r="C98" s="33" t="s">
        <v>105</v>
      </c>
      <c r="D98" s="21" t="s">
        <v>14</v>
      </c>
      <c r="E98" s="21">
        <v>310</v>
      </c>
      <c r="F98" s="6"/>
      <c r="G98" s="39"/>
      <c r="H98" s="50"/>
      <c r="I98" s="40">
        <f t="shared" ref="I98:I109" si="5">SUM(E98*100/$H$97)/100</f>
        <v>6.3628899835796393E-2</v>
      </c>
      <c r="J98" s="208"/>
      <c r="K98" s="215"/>
      <c r="L98" s="220">
        <v>9</v>
      </c>
    </row>
    <row r="99" spans="1:12" ht="17.45" customHeight="1">
      <c r="A99" s="203"/>
      <c r="B99" s="136"/>
      <c r="C99" s="33" t="s">
        <v>103</v>
      </c>
      <c r="D99" s="21" t="s">
        <v>14</v>
      </c>
      <c r="E99" s="21">
        <v>328</v>
      </c>
      <c r="F99" s="21"/>
      <c r="G99" s="39"/>
      <c r="H99" s="50"/>
      <c r="I99" s="40">
        <f t="shared" si="5"/>
        <v>6.7323481116584566E-2</v>
      </c>
      <c r="J99" s="208"/>
      <c r="K99" s="215"/>
      <c r="L99" s="221"/>
    </row>
    <row r="100" spans="1:12" ht="17.45" customHeight="1">
      <c r="A100" s="203"/>
      <c r="B100" s="136"/>
      <c r="C100" s="152" t="s">
        <v>102</v>
      </c>
      <c r="D100" s="21" t="s">
        <v>14</v>
      </c>
      <c r="E100" s="21">
        <v>318</v>
      </c>
      <c r="F100" s="21"/>
      <c r="G100" s="39"/>
      <c r="H100" s="50"/>
      <c r="I100" s="40">
        <f t="shared" si="5"/>
        <v>6.5270935960591137E-2</v>
      </c>
      <c r="J100" s="208"/>
      <c r="K100" s="215"/>
      <c r="L100" s="221"/>
    </row>
    <row r="101" spans="1:12" ht="17.45" customHeight="1">
      <c r="A101" s="203"/>
      <c r="B101" s="136"/>
      <c r="C101" s="152" t="s">
        <v>104</v>
      </c>
      <c r="D101" s="21" t="s">
        <v>14</v>
      </c>
      <c r="E101" s="21">
        <v>342</v>
      </c>
      <c r="F101" s="21"/>
      <c r="G101" s="39"/>
      <c r="H101" s="50"/>
      <c r="I101" s="40">
        <f t="shared" si="5"/>
        <v>7.0197044334975367E-2</v>
      </c>
      <c r="J101" s="208"/>
      <c r="K101" s="215"/>
      <c r="L101" s="221"/>
    </row>
    <row r="102" spans="1:12" ht="17.45" customHeight="1">
      <c r="A102" s="203"/>
      <c r="B102" s="136"/>
      <c r="C102" s="33" t="s">
        <v>248</v>
      </c>
      <c r="D102" s="21" t="s">
        <v>14</v>
      </c>
      <c r="E102" s="21">
        <v>309</v>
      </c>
      <c r="F102" s="21"/>
      <c r="G102" s="39"/>
      <c r="H102" s="50"/>
      <c r="I102" s="40">
        <f t="shared" si="5"/>
        <v>6.342364532019705E-2</v>
      </c>
      <c r="J102" s="208"/>
      <c r="K102" s="215"/>
      <c r="L102" s="221"/>
    </row>
    <row r="103" spans="1:12" ht="17.45" customHeight="1" thickBot="1">
      <c r="A103" s="203"/>
      <c r="B103" s="136"/>
      <c r="C103" s="60" t="s">
        <v>101</v>
      </c>
      <c r="D103" s="5" t="s">
        <v>14</v>
      </c>
      <c r="E103" s="5">
        <v>309</v>
      </c>
      <c r="F103" s="5"/>
      <c r="G103" s="42"/>
      <c r="H103" s="43"/>
      <c r="I103" s="46">
        <f t="shared" si="5"/>
        <v>6.342364532019705E-2</v>
      </c>
      <c r="J103" s="208"/>
      <c r="K103" s="215"/>
      <c r="L103" s="221"/>
    </row>
    <row r="104" spans="1:12" ht="17.45" customHeight="1">
      <c r="A104" s="203"/>
      <c r="B104" s="136"/>
      <c r="C104" s="143" t="s">
        <v>110</v>
      </c>
      <c r="D104" s="130" t="s">
        <v>14</v>
      </c>
      <c r="E104" s="130">
        <v>478</v>
      </c>
      <c r="F104" s="156" t="s">
        <v>21</v>
      </c>
      <c r="G104" s="47"/>
      <c r="H104" s="56"/>
      <c r="I104" s="49">
        <f t="shared" si="5"/>
        <v>9.8111658456486048E-2</v>
      </c>
      <c r="J104" s="208"/>
      <c r="K104" s="215"/>
      <c r="L104" s="221"/>
    </row>
    <row r="105" spans="1:12" ht="17.45" customHeight="1">
      <c r="A105" s="203"/>
      <c r="B105" s="136"/>
      <c r="C105" s="157" t="s">
        <v>108</v>
      </c>
      <c r="D105" s="21" t="s">
        <v>14</v>
      </c>
      <c r="E105" s="21">
        <v>514</v>
      </c>
      <c r="F105" s="9" t="s">
        <v>21</v>
      </c>
      <c r="G105" s="39"/>
      <c r="H105" s="51"/>
      <c r="I105" s="40">
        <f t="shared" si="5"/>
        <v>0.10550082101806239</v>
      </c>
      <c r="J105" s="208"/>
      <c r="K105" s="215"/>
      <c r="L105" s="221"/>
    </row>
    <row r="106" spans="1:12" ht="17.45" customHeight="1">
      <c r="A106" s="203"/>
      <c r="B106" s="136"/>
      <c r="C106" s="152" t="s">
        <v>109</v>
      </c>
      <c r="D106" s="21" t="s">
        <v>14</v>
      </c>
      <c r="E106" s="21">
        <v>474</v>
      </c>
      <c r="F106" s="9" t="s">
        <v>21</v>
      </c>
      <c r="G106" s="39"/>
      <c r="H106" s="50"/>
      <c r="I106" s="40">
        <f t="shared" si="5"/>
        <v>9.7290640394088662E-2</v>
      </c>
      <c r="J106" s="208"/>
      <c r="K106" s="215"/>
      <c r="L106" s="221"/>
    </row>
    <row r="107" spans="1:12" ht="17.45" customHeight="1">
      <c r="A107" s="203"/>
      <c r="B107" s="136"/>
      <c r="C107" s="33" t="s">
        <v>107</v>
      </c>
      <c r="D107" s="21" t="s">
        <v>14</v>
      </c>
      <c r="E107" s="21">
        <v>515</v>
      </c>
      <c r="F107" s="9" t="s">
        <v>21</v>
      </c>
      <c r="G107" s="39"/>
      <c r="H107" s="50"/>
      <c r="I107" s="40">
        <f t="shared" si="5"/>
        <v>0.10570607553366174</v>
      </c>
      <c r="J107" s="208"/>
      <c r="K107" s="215"/>
      <c r="L107" s="221"/>
    </row>
    <row r="108" spans="1:12" ht="17.45" customHeight="1">
      <c r="A108" s="203"/>
      <c r="B108" s="136"/>
      <c r="C108" s="33" t="s">
        <v>249</v>
      </c>
      <c r="D108" s="21" t="s">
        <v>14</v>
      </c>
      <c r="E108" s="21">
        <v>466</v>
      </c>
      <c r="F108" s="9" t="s">
        <v>21</v>
      </c>
      <c r="G108" s="39"/>
      <c r="H108" s="50"/>
      <c r="I108" s="40">
        <f t="shared" si="5"/>
        <v>9.5648604269293933E-2</v>
      </c>
      <c r="J108" s="208"/>
      <c r="K108" s="215"/>
      <c r="L108" s="221"/>
    </row>
    <row r="109" spans="1:12" ht="17.45" customHeight="1" thickBot="1">
      <c r="A109" s="203"/>
      <c r="B109" s="150"/>
      <c r="C109" s="60" t="s">
        <v>111</v>
      </c>
      <c r="D109" s="5" t="s">
        <v>14</v>
      </c>
      <c r="E109" s="5">
        <v>509</v>
      </c>
      <c r="F109" s="158" t="s">
        <v>21</v>
      </c>
      <c r="G109" s="42"/>
      <c r="H109" s="43"/>
      <c r="I109" s="46">
        <f t="shared" si="5"/>
        <v>0.10447454844006568</v>
      </c>
      <c r="J109" s="209"/>
      <c r="K109" s="216"/>
      <c r="L109" s="222"/>
    </row>
    <row r="110" spans="1:12" ht="15" customHeight="1">
      <c r="A110" s="131" t="s">
        <v>0</v>
      </c>
      <c r="B110" s="179" t="s">
        <v>1</v>
      </c>
      <c r="C110" s="179" t="s">
        <v>2</v>
      </c>
      <c r="D110" s="179" t="s">
        <v>3</v>
      </c>
      <c r="E110" s="127" t="s">
        <v>4</v>
      </c>
      <c r="F110" s="179" t="s">
        <v>5</v>
      </c>
      <c r="G110" s="181" t="s">
        <v>24</v>
      </c>
      <c r="H110" s="99" t="s">
        <v>6</v>
      </c>
      <c r="I110" s="181" t="s">
        <v>25</v>
      </c>
      <c r="J110" s="181" t="s">
        <v>27</v>
      </c>
      <c r="K110" s="99" t="s">
        <v>7</v>
      </c>
      <c r="L110" s="109" t="s">
        <v>8</v>
      </c>
    </row>
    <row r="111" spans="1:12" ht="34.5" customHeight="1" thickBot="1">
      <c r="A111" s="132" t="s">
        <v>9</v>
      </c>
      <c r="B111" s="180"/>
      <c r="C111" s="180"/>
      <c r="D111" s="180"/>
      <c r="E111" s="128" t="s">
        <v>10</v>
      </c>
      <c r="F111" s="180"/>
      <c r="G111" s="182"/>
      <c r="H111" s="100" t="s">
        <v>11</v>
      </c>
      <c r="I111" s="182"/>
      <c r="J111" s="182"/>
      <c r="K111" s="100" t="s">
        <v>12</v>
      </c>
      <c r="L111" s="110" t="s">
        <v>12</v>
      </c>
    </row>
    <row r="112" spans="1:12" ht="18.75">
      <c r="A112" s="202">
        <v>44710</v>
      </c>
      <c r="B112" s="159" t="s">
        <v>113</v>
      </c>
      <c r="C112" s="12" t="s">
        <v>22</v>
      </c>
      <c r="D112" s="12"/>
      <c r="E112" s="12"/>
      <c r="F112" s="12"/>
      <c r="G112" s="111">
        <v>1023</v>
      </c>
      <c r="H112" s="13">
        <f>SUM(E113:E114)</f>
        <v>797</v>
      </c>
      <c r="I112" s="2"/>
      <c r="J112" s="57">
        <f>SUM(H112*100/G112)/100</f>
        <v>0.77908113391984357</v>
      </c>
      <c r="K112" s="112">
        <v>0</v>
      </c>
      <c r="L112" s="227"/>
    </row>
    <row r="113" spans="1:12" ht="17.45" customHeight="1">
      <c r="A113" s="203"/>
      <c r="B113" s="136"/>
      <c r="C113" s="152" t="s">
        <v>114</v>
      </c>
      <c r="D113" s="21" t="s">
        <v>13</v>
      </c>
      <c r="E113" s="155">
        <v>448</v>
      </c>
      <c r="F113" s="21" t="s">
        <v>21</v>
      </c>
      <c r="G113" s="6"/>
      <c r="H113" s="21"/>
      <c r="I113" s="18">
        <f>SUM(E113*100/$H$112)/100</f>
        <v>0.56210790464240901</v>
      </c>
      <c r="J113" s="207"/>
      <c r="K113" s="217"/>
      <c r="L113" s="221"/>
    </row>
    <row r="114" spans="1:12" ht="17.45" customHeight="1">
      <c r="A114" s="203"/>
      <c r="B114" s="136"/>
      <c r="C114" s="152" t="s">
        <v>121</v>
      </c>
      <c r="D114" s="21" t="s">
        <v>13</v>
      </c>
      <c r="E114" s="21">
        <v>349</v>
      </c>
      <c r="F114" s="21"/>
      <c r="G114" s="39"/>
      <c r="H114" s="38"/>
      <c r="I114" s="18">
        <f>SUM(E114*100/$H$112)/100</f>
        <v>0.43789209535759099</v>
      </c>
      <c r="J114" s="208"/>
      <c r="K114" s="218"/>
      <c r="L114" s="221"/>
    </row>
    <row r="115" spans="1:12" ht="18.75" customHeight="1">
      <c r="A115" s="203"/>
      <c r="B115" s="136"/>
      <c r="C115" s="7" t="s">
        <v>23</v>
      </c>
      <c r="D115" s="138"/>
      <c r="E115" s="7"/>
      <c r="F115" s="7"/>
      <c r="G115" s="44"/>
      <c r="H115" s="53">
        <f>SUM(E116:E127)</f>
        <v>4626</v>
      </c>
      <c r="I115" s="54"/>
      <c r="J115" s="208"/>
      <c r="K115" s="34">
        <v>0</v>
      </c>
      <c r="L115" s="31"/>
    </row>
    <row r="116" spans="1:12" ht="17.45" customHeight="1">
      <c r="A116" s="203"/>
      <c r="B116" s="136"/>
      <c r="C116" s="152" t="s">
        <v>119</v>
      </c>
      <c r="D116" s="21" t="s">
        <v>14</v>
      </c>
      <c r="E116" s="21">
        <v>426</v>
      </c>
      <c r="F116" s="21" t="s">
        <v>21</v>
      </c>
      <c r="G116" s="39"/>
      <c r="H116" s="50"/>
      <c r="I116" s="40">
        <f>SUM(E116*100/$H$115)/100</f>
        <v>9.2088197146562897E-2</v>
      </c>
      <c r="J116" s="208"/>
      <c r="K116" s="215"/>
      <c r="L116" s="107"/>
    </row>
    <row r="117" spans="1:12" ht="17.45" customHeight="1">
      <c r="A117" s="203"/>
      <c r="B117" s="136"/>
      <c r="C117" s="33" t="s">
        <v>120</v>
      </c>
      <c r="D117" s="21" t="s">
        <v>14</v>
      </c>
      <c r="E117" s="21">
        <v>423</v>
      </c>
      <c r="F117" s="21" t="s">
        <v>21</v>
      </c>
      <c r="G117" s="39"/>
      <c r="H117" s="50"/>
      <c r="I117" s="40">
        <f t="shared" ref="I117:I127" si="6">SUM(E117*100/$H$115)/100</f>
        <v>9.1439688715953302E-2</v>
      </c>
      <c r="J117" s="208"/>
      <c r="K117" s="215"/>
      <c r="L117" s="107"/>
    </row>
    <row r="118" spans="1:12" ht="17.45" customHeight="1">
      <c r="A118" s="203"/>
      <c r="B118" s="136"/>
      <c r="C118" s="33" t="s">
        <v>116</v>
      </c>
      <c r="D118" s="21" t="s">
        <v>14</v>
      </c>
      <c r="E118" s="21">
        <v>440</v>
      </c>
      <c r="F118" s="21" t="s">
        <v>21</v>
      </c>
      <c r="G118" s="39"/>
      <c r="H118" s="50"/>
      <c r="I118" s="40">
        <f t="shared" si="6"/>
        <v>9.5114569822741024E-2</v>
      </c>
      <c r="J118" s="208"/>
      <c r="K118" s="215"/>
      <c r="L118" s="107"/>
    </row>
    <row r="119" spans="1:12" ht="17.45" customHeight="1">
      <c r="A119" s="203"/>
      <c r="B119" s="136"/>
      <c r="C119" s="33" t="s">
        <v>115</v>
      </c>
      <c r="D119" s="21" t="s">
        <v>14</v>
      </c>
      <c r="E119" s="21">
        <v>447</v>
      </c>
      <c r="F119" s="21" t="s">
        <v>21</v>
      </c>
      <c r="G119" s="39"/>
      <c r="H119" s="50"/>
      <c r="I119" s="40">
        <f t="shared" si="6"/>
        <v>9.6627756160830081E-2</v>
      </c>
      <c r="J119" s="208"/>
      <c r="K119" s="215"/>
      <c r="L119" s="107"/>
    </row>
    <row r="120" spans="1:12" ht="17.45" customHeight="1">
      <c r="A120" s="203"/>
      <c r="B120" s="136"/>
      <c r="C120" s="152" t="s">
        <v>118</v>
      </c>
      <c r="D120" s="21" t="s">
        <v>14</v>
      </c>
      <c r="E120" s="21">
        <v>450</v>
      </c>
      <c r="F120" s="21" t="s">
        <v>21</v>
      </c>
      <c r="G120" s="39"/>
      <c r="H120" s="50"/>
      <c r="I120" s="40">
        <f t="shared" si="6"/>
        <v>9.7276264591439676E-2</v>
      </c>
      <c r="J120" s="208"/>
      <c r="K120" s="215"/>
      <c r="L120" s="25"/>
    </row>
    <row r="121" spans="1:12" ht="17.45" customHeight="1" thickBot="1">
      <c r="A121" s="203"/>
      <c r="B121" s="136"/>
      <c r="C121" s="60" t="s">
        <v>117</v>
      </c>
      <c r="D121" s="5" t="s">
        <v>14</v>
      </c>
      <c r="E121" s="5">
        <v>445</v>
      </c>
      <c r="F121" s="5" t="s">
        <v>21</v>
      </c>
      <c r="G121" s="42"/>
      <c r="H121" s="43"/>
      <c r="I121" s="46">
        <f t="shared" si="6"/>
        <v>9.619541720709035E-2</v>
      </c>
      <c r="J121" s="208"/>
      <c r="K121" s="215"/>
      <c r="L121" s="25"/>
    </row>
    <row r="122" spans="1:12" ht="17.45" customHeight="1">
      <c r="A122" s="203"/>
      <c r="B122" s="136"/>
      <c r="C122" s="143" t="s">
        <v>122</v>
      </c>
      <c r="D122" s="130" t="s">
        <v>14</v>
      </c>
      <c r="E122" s="130">
        <v>337</v>
      </c>
      <c r="F122" s="9"/>
      <c r="G122" s="47"/>
      <c r="H122" s="56"/>
      <c r="I122" s="49">
        <f t="shared" si="6"/>
        <v>7.2849113705144838E-2</v>
      </c>
      <c r="J122" s="208"/>
      <c r="K122" s="215"/>
      <c r="L122" s="25"/>
    </row>
    <row r="123" spans="1:12" ht="17.45" customHeight="1">
      <c r="A123" s="203"/>
      <c r="B123" s="136"/>
      <c r="C123" s="139" t="s">
        <v>126</v>
      </c>
      <c r="D123" s="21" t="s">
        <v>14</v>
      </c>
      <c r="E123" s="21">
        <v>335</v>
      </c>
      <c r="F123" s="21"/>
      <c r="G123" s="39"/>
      <c r="H123" s="51"/>
      <c r="I123" s="40">
        <f t="shared" si="6"/>
        <v>7.2416774751405108E-2</v>
      </c>
      <c r="J123" s="208"/>
      <c r="K123" s="215"/>
      <c r="L123" s="25"/>
    </row>
    <row r="124" spans="1:12" ht="17.45" customHeight="1">
      <c r="A124" s="203"/>
      <c r="B124" s="136"/>
      <c r="C124" s="33" t="s">
        <v>125</v>
      </c>
      <c r="D124" s="21" t="s">
        <v>14</v>
      </c>
      <c r="E124" s="21">
        <v>338</v>
      </c>
      <c r="F124" s="6"/>
      <c r="G124" s="39"/>
      <c r="H124" s="50"/>
      <c r="I124" s="40">
        <f t="shared" si="6"/>
        <v>7.3065283182014704E-2</v>
      </c>
      <c r="J124" s="208"/>
      <c r="K124" s="215"/>
      <c r="L124" s="25"/>
    </row>
    <row r="125" spans="1:12" ht="17.45" customHeight="1">
      <c r="A125" s="203"/>
      <c r="B125" s="136"/>
      <c r="C125" s="33" t="s">
        <v>127</v>
      </c>
      <c r="D125" s="21" t="s">
        <v>14</v>
      </c>
      <c r="E125" s="21">
        <v>321</v>
      </c>
      <c r="F125" s="21"/>
      <c r="G125" s="39"/>
      <c r="H125" s="50"/>
      <c r="I125" s="40">
        <f t="shared" si="6"/>
        <v>6.9390402075226981E-2</v>
      </c>
      <c r="J125" s="208"/>
      <c r="K125" s="215"/>
      <c r="L125" s="25"/>
    </row>
    <row r="126" spans="1:12" ht="17.45" customHeight="1">
      <c r="A126" s="203"/>
      <c r="B126" s="136"/>
      <c r="C126" s="152" t="s">
        <v>123</v>
      </c>
      <c r="D126" s="21" t="s">
        <v>14</v>
      </c>
      <c r="E126" s="21">
        <v>331</v>
      </c>
      <c r="F126" s="21"/>
      <c r="G126" s="39"/>
      <c r="H126" s="50"/>
      <c r="I126" s="40">
        <f t="shared" si="6"/>
        <v>7.1552096843925647E-2</v>
      </c>
      <c r="J126" s="208"/>
      <c r="K126" s="215"/>
      <c r="L126" s="25"/>
    </row>
    <row r="127" spans="1:12" ht="17.45" customHeight="1" thickBot="1">
      <c r="A127" s="204"/>
      <c r="B127" s="150"/>
      <c r="C127" s="160" t="s">
        <v>124</v>
      </c>
      <c r="D127" s="5" t="s">
        <v>14</v>
      </c>
      <c r="E127" s="5">
        <v>333</v>
      </c>
      <c r="F127" s="10"/>
      <c r="G127" s="42"/>
      <c r="H127" s="43"/>
      <c r="I127" s="40">
        <f t="shared" si="6"/>
        <v>7.1984435797665378E-2</v>
      </c>
      <c r="J127" s="209"/>
      <c r="K127" s="216"/>
      <c r="L127" s="26"/>
    </row>
    <row r="128" spans="1:12" ht="32.25" thickBot="1">
      <c r="A128" s="232" t="s">
        <v>19</v>
      </c>
      <c r="B128" s="233"/>
      <c r="C128" s="233"/>
      <c r="D128" s="233"/>
      <c r="E128" s="233"/>
      <c r="F128" s="233"/>
      <c r="G128" s="233"/>
      <c r="H128" s="233"/>
      <c r="I128" s="233"/>
      <c r="J128" s="233"/>
      <c r="K128" s="233"/>
      <c r="L128" s="234"/>
    </row>
    <row r="129" spans="1:12" ht="17.25" customHeight="1">
      <c r="A129" s="131" t="s">
        <v>0</v>
      </c>
      <c r="B129" s="179" t="s">
        <v>1</v>
      </c>
      <c r="C129" s="228" t="s">
        <v>2</v>
      </c>
      <c r="D129" s="230" t="s">
        <v>3</v>
      </c>
      <c r="E129" s="127" t="s">
        <v>4</v>
      </c>
      <c r="F129" s="179" t="s">
        <v>5</v>
      </c>
      <c r="G129" s="181" t="s">
        <v>24</v>
      </c>
      <c r="H129" s="99" t="s">
        <v>6</v>
      </c>
      <c r="I129" s="181" t="s">
        <v>25</v>
      </c>
      <c r="J129" s="181" t="s">
        <v>27</v>
      </c>
      <c r="K129" s="99" t="s">
        <v>7</v>
      </c>
      <c r="L129" s="109" t="s">
        <v>8</v>
      </c>
    </row>
    <row r="130" spans="1:12" ht="30" customHeight="1" thickBot="1">
      <c r="A130" s="132" t="s">
        <v>9</v>
      </c>
      <c r="B130" s="180"/>
      <c r="C130" s="229"/>
      <c r="D130" s="231"/>
      <c r="E130" s="128" t="s">
        <v>10</v>
      </c>
      <c r="F130" s="180"/>
      <c r="G130" s="182"/>
      <c r="H130" s="100" t="s">
        <v>11</v>
      </c>
      <c r="I130" s="182"/>
      <c r="J130" s="182"/>
      <c r="K130" s="100" t="s">
        <v>12</v>
      </c>
      <c r="L130" s="110" t="s">
        <v>12</v>
      </c>
    </row>
    <row r="131" spans="1:12" ht="17.25" customHeight="1">
      <c r="A131" s="240">
        <v>44710</v>
      </c>
      <c r="B131" s="136" t="s">
        <v>128</v>
      </c>
      <c r="C131" s="7" t="s">
        <v>22</v>
      </c>
      <c r="D131" s="14"/>
      <c r="E131" s="14"/>
      <c r="F131" s="14"/>
      <c r="G131" s="29">
        <v>198</v>
      </c>
      <c r="H131" s="102">
        <f>SUM(E132:E133)</f>
        <v>157</v>
      </c>
      <c r="I131" s="108"/>
      <c r="J131" s="37">
        <f>SUM(H131*100/G131)/100</f>
        <v>0.79292929292929282</v>
      </c>
      <c r="K131" s="22">
        <v>0</v>
      </c>
      <c r="L131" s="221">
        <v>0</v>
      </c>
    </row>
    <row r="132" spans="1:12" ht="17.25" customHeight="1">
      <c r="A132" s="240"/>
      <c r="B132" s="136"/>
      <c r="C132" s="33" t="s">
        <v>132</v>
      </c>
      <c r="D132" s="21" t="s">
        <v>13</v>
      </c>
      <c r="E132" s="137">
        <v>62</v>
      </c>
      <c r="F132" s="6"/>
      <c r="G132" s="6"/>
      <c r="H132" s="21"/>
      <c r="I132" s="18">
        <f>SUM(E132*100/$H$131)/100</f>
        <v>0.39490445859872608</v>
      </c>
      <c r="J132" s="207"/>
      <c r="K132" s="214"/>
      <c r="L132" s="221"/>
    </row>
    <row r="133" spans="1:12" ht="17.25" customHeight="1">
      <c r="A133" s="240"/>
      <c r="B133" s="136"/>
      <c r="C133" s="33" t="s">
        <v>138</v>
      </c>
      <c r="D133" s="21" t="s">
        <v>13</v>
      </c>
      <c r="E133" s="21">
        <v>95</v>
      </c>
      <c r="F133" s="21" t="s">
        <v>21</v>
      </c>
      <c r="G133" s="39"/>
      <c r="H133" s="38"/>
      <c r="I133" s="18">
        <f>SUM(E133*100/$H$131)/100</f>
        <v>0.60509554140127397</v>
      </c>
      <c r="J133" s="208"/>
      <c r="K133" s="219"/>
      <c r="L133" s="221"/>
    </row>
    <row r="134" spans="1:12" ht="17.25" customHeight="1">
      <c r="A134" s="240"/>
      <c r="B134" s="136"/>
      <c r="C134" s="7" t="s">
        <v>23</v>
      </c>
      <c r="D134" s="138"/>
      <c r="E134" s="7"/>
      <c r="F134" s="7"/>
      <c r="G134" s="44"/>
      <c r="H134" s="53">
        <f>SUM(E135:E146)</f>
        <v>929</v>
      </c>
      <c r="I134" s="54"/>
      <c r="J134" s="208"/>
      <c r="K134" s="22">
        <v>0</v>
      </c>
      <c r="L134" s="31"/>
    </row>
    <row r="135" spans="1:12" ht="19.5" customHeight="1">
      <c r="A135" s="240"/>
      <c r="B135" s="136"/>
      <c r="C135" s="33" t="s">
        <v>137</v>
      </c>
      <c r="D135" s="21" t="s">
        <v>14</v>
      </c>
      <c r="E135" s="21">
        <v>62</v>
      </c>
      <c r="F135" s="21"/>
      <c r="G135" s="39"/>
      <c r="H135" s="50"/>
      <c r="I135" s="40">
        <f>SUM(E135*100/$H$134/100)</f>
        <v>6.6738428417653387E-2</v>
      </c>
      <c r="J135" s="208"/>
      <c r="K135" s="214"/>
      <c r="L135" s="220">
        <v>3</v>
      </c>
    </row>
    <row r="136" spans="1:12" ht="19.5" customHeight="1">
      <c r="A136" s="240"/>
      <c r="B136" s="136"/>
      <c r="C136" s="33" t="s">
        <v>136</v>
      </c>
      <c r="D136" s="21" t="s">
        <v>14</v>
      </c>
      <c r="E136" s="21">
        <v>61</v>
      </c>
      <c r="F136" s="21"/>
      <c r="G136" s="39"/>
      <c r="H136" s="50"/>
      <c r="I136" s="40">
        <f>SUM(E136*100/$H$134/100)</f>
        <v>6.5662002152852533E-2</v>
      </c>
      <c r="J136" s="208"/>
      <c r="K136" s="215"/>
      <c r="L136" s="221"/>
    </row>
    <row r="137" spans="1:12" ht="18.75" customHeight="1">
      <c r="A137" s="240"/>
      <c r="B137" s="136"/>
      <c r="C137" s="33" t="s">
        <v>135</v>
      </c>
      <c r="D137" s="21" t="s">
        <v>14</v>
      </c>
      <c r="E137" s="21">
        <v>61</v>
      </c>
      <c r="F137" s="21"/>
      <c r="G137" s="39"/>
      <c r="H137" s="51"/>
      <c r="I137" s="40">
        <f t="shared" ref="I137:I146" si="7">SUM(E137*100/$H$134/100)</f>
        <v>6.5662002152852533E-2</v>
      </c>
      <c r="J137" s="208"/>
      <c r="K137" s="215"/>
      <c r="L137" s="221"/>
    </row>
    <row r="138" spans="1:12" ht="18.75" customHeight="1">
      <c r="A138" s="240"/>
      <c r="B138" s="136"/>
      <c r="C138" s="33" t="s">
        <v>235</v>
      </c>
      <c r="D138" s="21" t="s">
        <v>14</v>
      </c>
      <c r="E138" s="21">
        <v>63</v>
      </c>
      <c r="F138" s="21"/>
      <c r="G138" s="39"/>
      <c r="H138" s="50"/>
      <c r="I138" s="40">
        <f t="shared" si="7"/>
        <v>6.7814854682454254E-2</v>
      </c>
      <c r="J138" s="208"/>
      <c r="K138" s="215"/>
      <c r="L138" s="221"/>
    </row>
    <row r="139" spans="1:12" ht="18.75" customHeight="1">
      <c r="A139" s="240"/>
      <c r="B139" s="136"/>
      <c r="C139" s="33" t="s">
        <v>133</v>
      </c>
      <c r="D139" s="21" t="s">
        <v>14</v>
      </c>
      <c r="E139" s="21">
        <v>63</v>
      </c>
      <c r="F139" s="21"/>
      <c r="G139" s="39"/>
      <c r="H139" s="51"/>
      <c r="I139" s="40">
        <f t="shared" si="7"/>
        <v>6.7814854682454254E-2</v>
      </c>
      <c r="J139" s="208"/>
      <c r="K139" s="215"/>
      <c r="L139" s="221"/>
    </row>
    <row r="140" spans="1:12" ht="18.75" customHeight="1" thickBot="1">
      <c r="A140" s="240"/>
      <c r="B140" s="136"/>
      <c r="C140" s="60" t="s">
        <v>134</v>
      </c>
      <c r="D140" s="5" t="s">
        <v>14</v>
      </c>
      <c r="E140" s="5">
        <v>61</v>
      </c>
      <c r="F140" s="5"/>
      <c r="G140" s="42"/>
      <c r="H140" s="43"/>
      <c r="I140" s="46">
        <f t="shared" si="7"/>
        <v>6.5662002152852533E-2</v>
      </c>
      <c r="J140" s="208"/>
      <c r="K140" s="215"/>
      <c r="L140" s="221"/>
    </row>
    <row r="141" spans="1:12" ht="18.75" customHeight="1">
      <c r="A141" s="240"/>
      <c r="B141" s="136"/>
      <c r="C141" s="33" t="s">
        <v>141</v>
      </c>
      <c r="D141" s="130" t="s">
        <v>14</v>
      </c>
      <c r="E141" s="130">
        <v>93</v>
      </c>
      <c r="F141" s="130" t="s">
        <v>21</v>
      </c>
      <c r="G141" s="47"/>
      <c r="H141" s="56"/>
      <c r="I141" s="49">
        <f t="shared" si="7"/>
        <v>0.10010764262648009</v>
      </c>
      <c r="J141" s="208"/>
      <c r="K141" s="215"/>
      <c r="L141" s="221"/>
    </row>
    <row r="142" spans="1:12" ht="19.5" customHeight="1">
      <c r="A142" s="240"/>
      <c r="B142" s="136"/>
      <c r="C142" s="33" t="s">
        <v>250</v>
      </c>
      <c r="D142" s="21" t="s">
        <v>14</v>
      </c>
      <c r="E142" s="21">
        <v>92</v>
      </c>
      <c r="F142" s="130" t="s">
        <v>21</v>
      </c>
      <c r="G142" s="39"/>
      <c r="H142" s="51"/>
      <c r="I142" s="40">
        <f t="shared" si="7"/>
        <v>9.903121636167922E-2</v>
      </c>
      <c r="J142" s="208"/>
      <c r="K142" s="215"/>
      <c r="L142" s="221"/>
    </row>
    <row r="143" spans="1:12" ht="15" customHeight="1">
      <c r="A143" s="240"/>
      <c r="B143" s="136"/>
      <c r="C143" s="33" t="s">
        <v>139</v>
      </c>
      <c r="D143" s="21" t="s">
        <v>14</v>
      </c>
      <c r="E143" s="21">
        <v>93</v>
      </c>
      <c r="F143" s="130" t="s">
        <v>21</v>
      </c>
      <c r="G143" s="39"/>
      <c r="H143" s="51"/>
      <c r="I143" s="40">
        <f t="shared" si="7"/>
        <v>0.10010764262648009</v>
      </c>
      <c r="J143" s="208"/>
      <c r="K143" s="215"/>
      <c r="L143" s="221"/>
    </row>
    <row r="144" spans="1:12" ht="18.75">
      <c r="A144" s="240"/>
      <c r="B144" s="136"/>
      <c r="C144" s="33" t="s">
        <v>142</v>
      </c>
      <c r="D144" s="21" t="s">
        <v>14</v>
      </c>
      <c r="E144" s="21">
        <v>94</v>
      </c>
      <c r="F144" s="130" t="s">
        <v>21</v>
      </c>
      <c r="G144" s="39"/>
      <c r="H144" s="50"/>
      <c r="I144" s="40">
        <f t="shared" si="7"/>
        <v>0.10118406889128094</v>
      </c>
      <c r="J144" s="208"/>
      <c r="K144" s="215"/>
      <c r="L144" s="221"/>
    </row>
    <row r="145" spans="1:12" ht="17.25" customHeight="1">
      <c r="A145" s="240"/>
      <c r="B145" s="136"/>
      <c r="C145" s="33" t="s">
        <v>143</v>
      </c>
      <c r="D145" s="21" t="s">
        <v>14</v>
      </c>
      <c r="E145" s="21">
        <v>93</v>
      </c>
      <c r="F145" s="130" t="s">
        <v>21</v>
      </c>
      <c r="G145" s="39"/>
      <c r="H145" s="50"/>
      <c r="I145" s="40">
        <f t="shared" si="7"/>
        <v>0.10010764262648009</v>
      </c>
      <c r="J145" s="208"/>
      <c r="K145" s="215"/>
      <c r="L145" s="221"/>
    </row>
    <row r="146" spans="1:12" ht="17.649999999999999" customHeight="1" thickBot="1">
      <c r="A146" s="241"/>
      <c r="B146" s="150"/>
      <c r="C146" s="60" t="s">
        <v>140</v>
      </c>
      <c r="D146" s="5" t="s">
        <v>14</v>
      </c>
      <c r="E146" s="5">
        <v>93</v>
      </c>
      <c r="F146" s="85" t="s">
        <v>21</v>
      </c>
      <c r="G146" s="42"/>
      <c r="H146" s="43"/>
      <c r="I146" s="40">
        <f t="shared" si="7"/>
        <v>0.10010764262648009</v>
      </c>
      <c r="J146" s="209"/>
      <c r="K146" s="216"/>
      <c r="L146" s="222"/>
    </row>
    <row r="147" spans="1:12" ht="19.5" customHeight="1">
      <c r="A147" s="131" t="s">
        <v>0</v>
      </c>
      <c r="B147" s="179" t="s">
        <v>1</v>
      </c>
      <c r="C147" s="228" t="s">
        <v>2</v>
      </c>
      <c r="D147" s="230" t="s">
        <v>3</v>
      </c>
      <c r="E147" s="127" t="s">
        <v>4</v>
      </c>
      <c r="F147" s="179" t="s">
        <v>5</v>
      </c>
      <c r="G147" s="181" t="s">
        <v>24</v>
      </c>
      <c r="H147" s="99" t="s">
        <v>6</v>
      </c>
      <c r="I147" s="181" t="s">
        <v>25</v>
      </c>
      <c r="J147" s="181" t="s">
        <v>27</v>
      </c>
      <c r="K147" s="99" t="s">
        <v>7</v>
      </c>
      <c r="L147" s="109" t="s">
        <v>8</v>
      </c>
    </row>
    <row r="148" spans="1:12" ht="29.25" customHeight="1" thickBot="1">
      <c r="A148" s="132" t="s">
        <v>9</v>
      </c>
      <c r="B148" s="180"/>
      <c r="C148" s="229"/>
      <c r="D148" s="231"/>
      <c r="E148" s="128" t="s">
        <v>10</v>
      </c>
      <c r="F148" s="180"/>
      <c r="G148" s="182"/>
      <c r="H148" s="100" t="s">
        <v>11</v>
      </c>
      <c r="I148" s="182"/>
      <c r="J148" s="182"/>
      <c r="K148" s="100" t="s">
        <v>12</v>
      </c>
      <c r="L148" s="110" t="s">
        <v>12</v>
      </c>
    </row>
    <row r="149" spans="1:12" ht="17.25" customHeight="1">
      <c r="A149" s="202">
        <v>44710</v>
      </c>
      <c r="B149" s="136" t="s">
        <v>129</v>
      </c>
      <c r="C149" s="7" t="s">
        <v>22</v>
      </c>
      <c r="D149" s="14"/>
      <c r="E149" s="14"/>
      <c r="F149" s="14"/>
      <c r="G149" s="29">
        <v>434</v>
      </c>
      <c r="H149" s="102">
        <f>SUM(E150:E151)</f>
        <v>314</v>
      </c>
      <c r="I149" s="108"/>
      <c r="J149" s="37">
        <f>SUM(H149*100/G149)/100</f>
        <v>0.72350230414746552</v>
      </c>
      <c r="K149" s="22">
        <v>1</v>
      </c>
      <c r="L149" s="221">
        <v>12</v>
      </c>
    </row>
    <row r="150" spans="1:12" ht="17.25" customHeight="1">
      <c r="A150" s="203"/>
      <c r="B150" s="136"/>
      <c r="C150" s="33" t="s">
        <v>144</v>
      </c>
      <c r="D150" s="21" t="s">
        <v>13</v>
      </c>
      <c r="E150" s="137">
        <v>209</v>
      </c>
      <c r="F150" s="21" t="s">
        <v>21</v>
      </c>
      <c r="G150" s="39"/>
      <c r="H150" s="38"/>
      <c r="I150" s="40">
        <f>SUM(E150*100/$H$149)/100</f>
        <v>0.66560509554140124</v>
      </c>
      <c r="J150" s="207"/>
      <c r="K150" s="214"/>
      <c r="L150" s="221"/>
    </row>
    <row r="151" spans="1:12" ht="17.25" customHeight="1">
      <c r="A151" s="203"/>
      <c r="B151" s="136"/>
      <c r="C151" s="33" t="s">
        <v>151</v>
      </c>
      <c r="D151" s="21" t="s">
        <v>13</v>
      </c>
      <c r="E151" s="21">
        <v>105</v>
      </c>
      <c r="F151" s="21"/>
      <c r="G151" s="39"/>
      <c r="H151" s="38"/>
      <c r="I151" s="40">
        <f>SUM(E151*100/$H$149)/100</f>
        <v>0.33439490445859876</v>
      </c>
      <c r="J151" s="208"/>
      <c r="K151" s="219"/>
      <c r="L151" s="221"/>
    </row>
    <row r="152" spans="1:12" ht="17.25" customHeight="1">
      <c r="A152" s="203"/>
      <c r="B152" s="136"/>
      <c r="C152" s="7" t="s">
        <v>23</v>
      </c>
      <c r="D152" s="138"/>
      <c r="E152" s="7"/>
      <c r="F152" s="21"/>
      <c r="G152" s="44"/>
      <c r="H152" s="53">
        <f>SUM(E153:E164)</f>
        <v>1861</v>
      </c>
      <c r="I152" s="54"/>
      <c r="J152" s="208"/>
      <c r="K152" s="22">
        <v>1</v>
      </c>
      <c r="L152" s="31"/>
    </row>
    <row r="153" spans="1:12" ht="17.25" customHeight="1">
      <c r="A153" s="203"/>
      <c r="B153" s="136"/>
      <c r="C153" s="33" t="s">
        <v>150</v>
      </c>
      <c r="D153" s="21" t="s">
        <v>14</v>
      </c>
      <c r="E153" s="21">
        <v>201</v>
      </c>
      <c r="F153" s="21" t="s">
        <v>21</v>
      </c>
      <c r="G153" s="39"/>
      <c r="H153" s="50"/>
      <c r="I153" s="40">
        <f>SUM(E153*100/$H$152)/100</f>
        <v>0.10800644814615797</v>
      </c>
      <c r="J153" s="208"/>
      <c r="K153" s="214"/>
      <c r="L153" s="220">
        <v>12</v>
      </c>
    </row>
    <row r="154" spans="1:12" ht="17.25" customHeight="1">
      <c r="A154" s="203"/>
      <c r="B154" s="136"/>
      <c r="C154" s="33" t="s">
        <v>147</v>
      </c>
      <c r="D154" s="21" t="s">
        <v>14</v>
      </c>
      <c r="E154" s="21">
        <v>207</v>
      </c>
      <c r="F154" s="21" t="s">
        <v>21</v>
      </c>
      <c r="G154" s="39"/>
      <c r="H154" s="50"/>
      <c r="I154" s="40">
        <f t="shared" ref="I154:I164" si="8">SUM(E154*100/$H$152)/100</f>
        <v>0.11123052122514776</v>
      </c>
      <c r="J154" s="208"/>
      <c r="K154" s="215"/>
      <c r="L154" s="221"/>
    </row>
    <row r="155" spans="1:12" ht="19.5" customHeight="1">
      <c r="A155" s="203"/>
      <c r="B155" s="136"/>
      <c r="C155" s="33" t="s">
        <v>146</v>
      </c>
      <c r="D155" s="21" t="s">
        <v>14</v>
      </c>
      <c r="E155" s="21">
        <v>206</v>
      </c>
      <c r="F155" s="21" t="s">
        <v>21</v>
      </c>
      <c r="G155" s="39"/>
      <c r="H155" s="51"/>
      <c r="I155" s="40">
        <f t="shared" si="8"/>
        <v>0.1106931757119828</v>
      </c>
      <c r="J155" s="208"/>
      <c r="K155" s="215"/>
      <c r="L155" s="221"/>
    </row>
    <row r="156" spans="1:12" ht="18.75" customHeight="1">
      <c r="A156" s="203"/>
      <c r="B156" s="136"/>
      <c r="C156" s="161" t="s">
        <v>145</v>
      </c>
      <c r="D156" s="21" t="s">
        <v>14</v>
      </c>
      <c r="E156" s="21">
        <v>204</v>
      </c>
      <c r="F156" s="21" t="s">
        <v>21</v>
      </c>
      <c r="G156" s="39"/>
      <c r="H156" s="50"/>
      <c r="I156" s="40">
        <f t="shared" si="8"/>
        <v>0.10961848468565288</v>
      </c>
      <c r="J156" s="208"/>
      <c r="K156" s="215"/>
      <c r="L156" s="221"/>
    </row>
    <row r="157" spans="1:12" ht="18.75" customHeight="1">
      <c r="A157" s="203"/>
      <c r="B157" s="136"/>
      <c r="C157" s="33" t="s">
        <v>148</v>
      </c>
      <c r="D157" s="21" t="s">
        <v>14</v>
      </c>
      <c r="E157" s="21">
        <v>206</v>
      </c>
      <c r="F157" s="21" t="s">
        <v>21</v>
      </c>
      <c r="G157" s="39"/>
      <c r="H157" s="51"/>
      <c r="I157" s="40">
        <f t="shared" si="8"/>
        <v>0.1106931757119828</v>
      </c>
      <c r="J157" s="208"/>
      <c r="K157" s="215"/>
      <c r="L157" s="221"/>
    </row>
    <row r="158" spans="1:12" ht="18.75" customHeight="1" thickBot="1">
      <c r="A158" s="203"/>
      <c r="B158" s="136"/>
      <c r="C158" s="60" t="s">
        <v>149</v>
      </c>
      <c r="D158" s="5" t="s">
        <v>14</v>
      </c>
      <c r="E158" s="5">
        <v>207</v>
      </c>
      <c r="F158" s="5" t="s">
        <v>21</v>
      </c>
      <c r="G158" s="42"/>
      <c r="H158" s="43"/>
      <c r="I158" s="46">
        <f t="shared" si="8"/>
        <v>0.11123052122514776</v>
      </c>
      <c r="J158" s="208"/>
      <c r="K158" s="215"/>
      <c r="L158" s="221"/>
    </row>
    <row r="159" spans="1:12" ht="18.75" customHeight="1">
      <c r="A159" s="203"/>
      <c r="B159" s="136"/>
      <c r="C159" s="33" t="s">
        <v>152</v>
      </c>
      <c r="D159" s="130" t="s">
        <v>14</v>
      </c>
      <c r="E159" s="130">
        <v>110</v>
      </c>
      <c r="F159" s="130"/>
      <c r="G159" s="47"/>
      <c r="H159" s="56"/>
      <c r="I159" s="49">
        <f t="shared" si="8"/>
        <v>5.9108006448146157E-2</v>
      </c>
      <c r="J159" s="208"/>
      <c r="K159" s="215"/>
      <c r="L159" s="221"/>
    </row>
    <row r="160" spans="1:12" ht="18.75" customHeight="1">
      <c r="A160" s="203"/>
      <c r="B160" s="136"/>
      <c r="C160" s="33" t="s">
        <v>154</v>
      </c>
      <c r="D160" s="21" t="s">
        <v>14</v>
      </c>
      <c r="E160" s="21">
        <v>100</v>
      </c>
      <c r="F160" s="21"/>
      <c r="G160" s="39"/>
      <c r="H160" s="51"/>
      <c r="I160" s="40">
        <f t="shared" si="8"/>
        <v>5.3734551316496508E-2</v>
      </c>
      <c r="J160" s="208"/>
      <c r="K160" s="215"/>
      <c r="L160" s="221"/>
    </row>
    <row r="161" spans="1:12" ht="19.5" customHeight="1">
      <c r="A161" s="203"/>
      <c r="B161" s="136"/>
      <c r="C161" s="33" t="s">
        <v>153</v>
      </c>
      <c r="D161" s="21" t="s">
        <v>14</v>
      </c>
      <c r="E161" s="21">
        <v>107</v>
      </c>
      <c r="F161" s="21"/>
      <c r="G161" s="39"/>
      <c r="H161" s="51"/>
      <c r="I161" s="40">
        <f t="shared" si="8"/>
        <v>5.7495969908651266E-2</v>
      </c>
      <c r="J161" s="208"/>
      <c r="K161" s="215"/>
      <c r="L161" s="221"/>
    </row>
    <row r="162" spans="1:12" ht="18.75" customHeight="1">
      <c r="A162" s="203"/>
      <c r="B162" s="136"/>
      <c r="C162" s="33" t="s">
        <v>156</v>
      </c>
      <c r="D162" s="21" t="s">
        <v>14</v>
      </c>
      <c r="E162" s="21">
        <v>106</v>
      </c>
      <c r="F162" s="21"/>
      <c r="G162" s="39"/>
      <c r="H162" s="50"/>
      <c r="I162" s="40">
        <f t="shared" si="8"/>
        <v>5.6958624395486296E-2</v>
      </c>
      <c r="J162" s="208"/>
      <c r="K162" s="215"/>
      <c r="L162" s="221"/>
    </row>
    <row r="163" spans="1:12" ht="18.75" customHeight="1">
      <c r="A163" s="203"/>
      <c r="B163" s="136"/>
      <c r="C163" s="33" t="s">
        <v>155</v>
      </c>
      <c r="D163" s="21" t="s">
        <v>14</v>
      </c>
      <c r="E163" s="21">
        <v>104</v>
      </c>
      <c r="F163" s="21"/>
      <c r="G163" s="39"/>
      <c r="H163" s="50"/>
      <c r="I163" s="40">
        <f t="shared" si="8"/>
        <v>5.5883933369156369E-2</v>
      </c>
      <c r="J163" s="208"/>
      <c r="K163" s="215"/>
      <c r="L163" s="221"/>
    </row>
    <row r="164" spans="1:12" ht="18.75" customHeight="1" thickBot="1">
      <c r="A164" s="204"/>
      <c r="B164" s="136"/>
      <c r="C164" s="60" t="s">
        <v>157</v>
      </c>
      <c r="D164" s="5" t="s">
        <v>14</v>
      </c>
      <c r="E164" s="5">
        <v>103</v>
      </c>
      <c r="F164" s="5"/>
      <c r="G164" s="62"/>
      <c r="H164" s="63"/>
      <c r="I164" s="64">
        <f t="shared" si="8"/>
        <v>5.5346587855991398E-2</v>
      </c>
      <c r="J164" s="208"/>
      <c r="K164" s="215"/>
      <c r="L164" s="221"/>
    </row>
    <row r="165" spans="1:12" ht="18.75" customHeight="1">
      <c r="A165" s="131" t="s">
        <v>0</v>
      </c>
      <c r="B165" s="179" t="s">
        <v>1</v>
      </c>
      <c r="C165" s="236" t="s">
        <v>2</v>
      </c>
      <c r="D165" s="238" t="s">
        <v>3</v>
      </c>
      <c r="E165" s="127" t="s">
        <v>4</v>
      </c>
      <c r="F165" s="179" t="s">
        <v>5</v>
      </c>
      <c r="G165" s="181" t="s">
        <v>24</v>
      </c>
      <c r="H165" s="99" t="s">
        <v>6</v>
      </c>
      <c r="I165" s="181" t="s">
        <v>25</v>
      </c>
      <c r="J165" s="181" t="s">
        <v>27</v>
      </c>
      <c r="K165" s="99" t="s">
        <v>7</v>
      </c>
      <c r="L165" s="109" t="s">
        <v>8</v>
      </c>
    </row>
    <row r="166" spans="1:12" ht="27" customHeight="1" thickBot="1">
      <c r="A166" s="132" t="s">
        <v>9</v>
      </c>
      <c r="B166" s="180"/>
      <c r="C166" s="237"/>
      <c r="D166" s="239"/>
      <c r="E166" s="128" t="s">
        <v>10</v>
      </c>
      <c r="F166" s="180"/>
      <c r="G166" s="182"/>
      <c r="H166" s="100" t="s">
        <v>11</v>
      </c>
      <c r="I166" s="182"/>
      <c r="J166" s="182"/>
      <c r="K166" s="100" t="s">
        <v>12</v>
      </c>
      <c r="L166" s="110" t="s">
        <v>12</v>
      </c>
    </row>
    <row r="167" spans="1:12" ht="19.5" customHeight="1">
      <c r="A167" s="192">
        <v>44710</v>
      </c>
      <c r="B167" s="195" t="s">
        <v>130</v>
      </c>
      <c r="C167" s="7" t="s">
        <v>22</v>
      </c>
      <c r="D167" s="14"/>
      <c r="E167" s="14"/>
      <c r="F167" s="14"/>
      <c r="G167" s="29">
        <v>711</v>
      </c>
      <c r="H167" s="102">
        <f>SUM(E168:E169)</f>
        <v>491</v>
      </c>
      <c r="I167" s="108"/>
      <c r="J167" s="37">
        <f>SUM(H167*100/G167)/100</f>
        <v>0.69057665260196899</v>
      </c>
      <c r="K167" s="22">
        <v>2</v>
      </c>
      <c r="L167" s="221">
        <v>8</v>
      </c>
    </row>
    <row r="168" spans="1:12" ht="15" customHeight="1">
      <c r="A168" s="192"/>
      <c r="B168" s="195"/>
      <c r="C168" s="33" t="s">
        <v>158</v>
      </c>
      <c r="D168" s="21" t="s">
        <v>13</v>
      </c>
      <c r="E168" s="137">
        <v>228</v>
      </c>
      <c r="F168" s="6"/>
      <c r="G168" s="6"/>
      <c r="H168" s="21"/>
      <c r="I168" s="18">
        <f>SUM(E168*100/$H$167)/100</f>
        <v>0.46435845213849286</v>
      </c>
      <c r="J168" s="207"/>
      <c r="K168" s="214"/>
      <c r="L168" s="221"/>
    </row>
    <row r="169" spans="1:12">
      <c r="A169" s="192"/>
      <c r="B169" s="195"/>
      <c r="C169" s="33" t="s">
        <v>161</v>
      </c>
      <c r="D169" s="21" t="s">
        <v>13</v>
      </c>
      <c r="E169" s="21">
        <v>263</v>
      </c>
      <c r="F169" s="21" t="s">
        <v>21</v>
      </c>
      <c r="G169" s="39"/>
      <c r="H169" s="38"/>
      <c r="I169" s="18">
        <f t="shared" ref="I169" si="9">SUM(E169*100/$H$167)/100</f>
        <v>0.53564154786150719</v>
      </c>
      <c r="J169" s="208"/>
      <c r="K169" s="215"/>
      <c r="L169" s="221"/>
    </row>
    <row r="170" spans="1:12" ht="17.649999999999999" customHeight="1">
      <c r="A170" s="192"/>
      <c r="B170" s="195"/>
      <c r="C170" s="7" t="s">
        <v>23</v>
      </c>
      <c r="D170" s="138"/>
      <c r="E170" s="7"/>
      <c r="F170" s="7"/>
      <c r="G170" s="44"/>
      <c r="H170" s="53">
        <f>SUM(E171:E182)</f>
        <v>2840</v>
      </c>
      <c r="I170" s="54"/>
      <c r="J170" s="208"/>
      <c r="K170" s="27">
        <v>2</v>
      </c>
      <c r="L170" s="31"/>
    </row>
    <row r="171" spans="1:12">
      <c r="A171" s="192"/>
      <c r="B171" s="195"/>
      <c r="C171" s="33" t="s">
        <v>241</v>
      </c>
      <c r="D171" s="21" t="s">
        <v>14</v>
      </c>
      <c r="E171" s="21">
        <v>214</v>
      </c>
      <c r="F171" s="6"/>
      <c r="G171" s="39"/>
      <c r="H171" s="50"/>
      <c r="I171" s="40">
        <f t="shared" ref="I171:I182" si="10">SUM(E171*100/$H$170)/100</f>
        <v>7.5352112676056335E-2</v>
      </c>
      <c r="J171" s="208"/>
      <c r="K171" s="214"/>
      <c r="L171" s="220">
        <v>20</v>
      </c>
    </row>
    <row r="172" spans="1:12" ht="17.25" customHeight="1">
      <c r="A172" s="192"/>
      <c r="B172" s="195"/>
      <c r="C172" s="33" t="s">
        <v>159</v>
      </c>
      <c r="D172" s="21" t="s">
        <v>14</v>
      </c>
      <c r="E172" s="21">
        <v>216</v>
      </c>
      <c r="F172" s="6"/>
      <c r="G172" s="39"/>
      <c r="H172" s="50"/>
      <c r="I172" s="40">
        <f t="shared" si="10"/>
        <v>7.605633802816901E-2</v>
      </c>
      <c r="J172" s="208"/>
      <c r="K172" s="215"/>
      <c r="L172" s="221"/>
    </row>
    <row r="173" spans="1:12" ht="17.25" customHeight="1">
      <c r="A173" s="192"/>
      <c r="B173" s="195"/>
      <c r="C173" s="33" t="s">
        <v>242</v>
      </c>
      <c r="D173" s="21" t="s">
        <v>14</v>
      </c>
      <c r="E173" s="21">
        <v>210</v>
      </c>
      <c r="F173" s="6"/>
      <c r="G173" s="39"/>
      <c r="H173" s="51"/>
      <c r="I173" s="40">
        <f t="shared" si="10"/>
        <v>7.3943661971830985E-2</v>
      </c>
      <c r="J173" s="208"/>
      <c r="K173" s="215"/>
      <c r="L173" s="221"/>
    </row>
    <row r="174" spans="1:12" ht="17.25" customHeight="1">
      <c r="A174" s="192"/>
      <c r="B174" s="195"/>
      <c r="C174" s="33" t="s">
        <v>160</v>
      </c>
      <c r="D174" s="21" t="s">
        <v>14</v>
      </c>
      <c r="E174" s="21">
        <v>221</v>
      </c>
      <c r="F174" s="6"/>
      <c r="G174" s="39"/>
      <c r="H174" s="50"/>
      <c r="I174" s="40">
        <f t="shared" si="10"/>
        <v>7.7816901408450698E-2</v>
      </c>
      <c r="J174" s="208"/>
      <c r="K174" s="215"/>
      <c r="L174" s="221"/>
    </row>
    <row r="175" spans="1:12" ht="17.25" customHeight="1">
      <c r="A175" s="192"/>
      <c r="B175" s="195"/>
      <c r="C175" s="33" t="s">
        <v>243</v>
      </c>
      <c r="D175" s="21" t="s">
        <v>14</v>
      </c>
      <c r="E175" s="21">
        <v>201</v>
      </c>
      <c r="F175" s="6"/>
      <c r="G175" s="39"/>
      <c r="H175" s="51"/>
      <c r="I175" s="40">
        <f t="shared" si="10"/>
        <v>7.0774647887323947E-2</v>
      </c>
      <c r="J175" s="208"/>
      <c r="K175" s="215"/>
      <c r="L175" s="221"/>
    </row>
    <row r="176" spans="1:12" ht="17.25" customHeight="1" thickBot="1">
      <c r="A176" s="192"/>
      <c r="B176" s="195"/>
      <c r="C176" s="60" t="s">
        <v>244</v>
      </c>
      <c r="D176" s="5" t="s">
        <v>14</v>
      </c>
      <c r="E176" s="5">
        <v>216</v>
      </c>
      <c r="F176" s="10"/>
      <c r="G176" s="42"/>
      <c r="H176" s="43"/>
      <c r="I176" s="46">
        <f t="shared" si="10"/>
        <v>7.605633802816901E-2</v>
      </c>
      <c r="J176" s="208"/>
      <c r="K176" s="215"/>
      <c r="L176" s="221"/>
    </row>
    <row r="177" spans="1:12" ht="17.25" customHeight="1">
      <c r="A177" s="192"/>
      <c r="B177" s="195"/>
      <c r="C177" s="33" t="s">
        <v>162</v>
      </c>
      <c r="D177" s="130" t="s">
        <v>14</v>
      </c>
      <c r="E177" s="130">
        <v>261</v>
      </c>
      <c r="F177" s="21" t="s">
        <v>21</v>
      </c>
      <c r="G177" s="47"/>
      <c r="H177" s="56"/>
      <c r="I177" s="49">
        <f t="shared" si="10"/>
        <v>9.1901408450704214E-2</v>
      </c>
      <c r="J177" s="208"/>
      <c r="K177" s="215"/>
      <c r="L177" s="221"/>
    </row>
    <row r="178" spans="1:12" ht="19.5" customHeight="1">
      <c r="A178" s="192"/>
      <c r="B178" s="195"/>
      <c r="C178" s="33" t="s">
        <v>163</v>
      </c>
      <c r="D178" s="21" t="s">
        <v>14</v>
      </c>
      <c r="E178" s="21">
        <v>251</v>
      </c>
      <c r="F178" s="21" t="s">
        <v>21</v>
      </c>
      <c r="G178" s="39"/>
      <c r="H178" s="51"/>
      <c r="I178" s="40">
        <f t="shared" si="10"/>
        <v>8.8380281690140838E-2</v>
      </c>
      <c r="J178" s="208"/>
      <c r="K178" s="215"/>
      <c r="L178" s="221"/>
    </row>
    <row r="179" spans="1:12" ht="18.75" customHeight="1">
      <c r="A179" s="192"/>
      <c r="B179" s="195"/>
      <c r="C179" s="33" t="s">
        <v>164</v>
      </c>
      <c r="D179" s="21" t="s">
        <v>14</v>
      </c>
      <c r="E179" s="21">
        <v>266</v>
      </c>
      <c r="F179" s="21" t="s">
        <v>21</v>
      </c>
      <c r="G179" s="39"/>
      <c r="H179" s="51"/>
      <c r="I179" s="40">
        <f t="shared" si="10"/>
        <v>9.3661971830985916E-2</v>
      </c>
      <c r="J179" s="208"/>
      <c r="K179" s="215"/>
      <c r="L179" s="221"/>
    </row>
    <row r="180" spans="1:12" ht="18.75" customHeight="1">
      <c r="A180" s="192"/>
      <c r="B180" s="195"/>
      <c r="C180" s="33" t="s">
        <v>165</v>
      </c>
      <c r="D180" s="21" t="s">
        <v>14</v>
      </c>
      <c r="E180" s="21">
        <v>257</v>
      </c>
      <c r="F180" s="21" t="s">
        <v>21</v>
      </c>
      <c r="G180" s="39"/>
      <c r="H180" s="50"/>
      <c r="I180" s="40">
        <f t="shared" si="10"/>
        <v>9.0492957746478878E-2</v>
      </c>
      <c r="J180" s="208"/>
      <c r="K180" s="215"/>
      <c r="L180" s="221"/>
    </row>
    <row r="181" spans="1:12" ht="18.75" customHeight="1">
      <c r="A181" s="192"/>
      <c r="B181" s="195"/>
      <c r="C181" s="33" t="s">
        <v>166</v>
      </c>
      <c r="D181" s="21" t="s">
        <v>14</v>
      </c>
      <c r="E181" s="21">
        <v>260</v>
      </c>
      <c r="F181" s="21" t="s">
        <v>21</v>
      </c>
      <c r="G181" s="39"/>
      <c r="H181" s="50"/>
      <c r="I181" s="40">
        <f t="shared" si="10"/>
        <v>9.1549295774647876E-2</v>
      </c>
      <c r="J181" s="208"/>
      <c r="K181" s="215"/>
      <c r="L181" s="221"/>
    </row>
    <row r="182" spans="1:12" ht="18.75" customHeight="1" thickBot="1">
      <c r="A182" s="192"/>
      <c r="B182" s="195"/>
      <c r="C182" s="60" t="s">
        <v>167</v>
      </c>
      <c r="D182" s="5" t="s">
        <v>14</v>
      </c>
      <c r="E182" s="5">
        <v>267</v>
      </c>
      <c r="F182" s="21" t="s">
        <v>21</v>
      </c>
      <c r="G182" s="42"/>
      <c r="H182" s="43"/>
      <c r="I182" s="46">
        <f t="shared" si="10"/>
        <v>9.4014084507042253E-2</v>
      </c>
      <c r="J182" s="208"/>
      <c r="K182" s="215"/>
      <c r="L182" s="221"/>
    </row>
    <row r="183" spans="1:12" ht="17.25" customHeight="1">
      <c r="A183" s="131" t="s">
        <v>0</v>
      </c>
      <c r="B183" s="179" t="s">
        <v>1</v>
      </c>
      <c r="C183" s="228" t="s">
        <v>2</v>
      </c>
      <c r="D183" s="230" t="s">
        <v>3</v>
      </c>
      <c r="E183" s="127" t="s">
        <v>4</v>
      </c>
      <c r="F183" s="179" t="s">
        <v>5</v>
      </c>
      <c r="G183" s="181" t="s">
        <v>24</v>
      </c>
      <c r="H183" s="99" t="s">
        <v>6</v>
      </c>
      <c r="I183" s="181" t="s">
        <v>25</v>
      </c>
      <c r="J183" s="181" t="s">
        <v>27</v>
      </c>
      <c r="K183" s="99" t="s">
        <v>7</v>
      </c>
      <c r="L183" s="109" t="s">
        <v>8</v>
      </c>
    </row>
    <row r="184" spans="1:12" ht="29.25" customHeight="1" thickBot="1">
      <c r="A184" s="132" t="s">
        <v>9</v>
      </c>
      <c r="B184" s="180"/>
      <c r="C184" s="229"/>
      <c r="D184" s="231"/>
      <c r="E184" s="128" t="s">
        <v>10</v>
      </c>
      <c r="F184" s="180"/>
      <c r="G184" s="182"/>
      <c r="H184" s="100" t="s">
        <v>11</v>
      </c>
      <c r="I184" s="182"/>
      <c r="J184" s="182"/>
      <c r="K184" s="100" t="s">
        <v>12</v>
      </c>
      <c r="L184" s="110" t="s">
        <v>12</v>
      </c>
    </row>
    <row r="185" spans="1:12" ht="17.25" customHeight="1">
      <c r="A185" s="202">
        <v>44710</v>
      </c>
      <c r="B185" s="136" t="s">
        <v>131</v>
      </c>
      <c r="C185" s="7" t="s">
        <v>22</v>
      </c>
      <c r="D185" s="14"/>
      <c r="E185" s="14"/>
      <c r="F185" s="14"/>
      <c r="G185" s="29">
        <v>2107</v>
      </c>
      <c r="H185" s="102">
        <f>SUM(E186:E187)</f>
        <v>1272</v>
      </c>
      <c r="I185" s="108"/>
      <c r="J185" s="37">
        <f>SUM(H185*100/G185)/100</f>
        <v>0.60370194589463688</v>
      </c>
      <c r="K185" s="22">
        <v>1</v>
      </c>
      <c r="L185" s="221">
        <v>17</v>
      </c>
    </row>
    <row r="186" spans="1:12" ht="17.25" customHeight="1">
      <c r="A186" s="203"/>
      <c r="B186" s="136"/>
      <c r="C186" s="33" t="s">
        <v>168</v>
      </c>
      <c r="D186" s="21" t="s">
        <v>13</v>
      </c>
      <c r="E186" s="137">
        <v>676</v>
      </c>
      <c r="F186" s="21" t="s">
        <v>21</v>
      </c>
      <c r="G186" s="6"/>
      <c r="H186" s="21"/>
      <c r="I186" s="18">
        <f>SUM(E186*100/$H$185)/100</f>
        <v>0.53144654088050314</v>
      </c>
      <c r="J186" s="207"/>
      <c r="K186" s="214"/>
      <c r="L186" s="221"/>
    </row>
    <row r="187" spans="1:12" ht="17.25" customHeight="1">
      <c r="A187" s="203"/>
      <c r="B187" s="136"/>
      <c r="C187" s="33" t="s">
        <v>174</v>
      </c>
      <c r="D187" s="21" t="s">
        <v>13</v>
      </c>
      <c r="E187" s="21">
        <v>596</v>
      </c>
      <c r="F187" s="21"/>
      <c r="G187" s="39"/>
      <c r="H187" s="38"/>
      <c r="I187" s="18">
        <f>SUM(E187*100/$H$185)/100</f>
        <v>0.46855345911949686</v>
      </c>
      <c r="J187" s="208"/>
      <c r="K187" s="219"/>
      <c r="L187" s="221"/>
    </row>
    <row r="188" spans="1:12" ht="17.25" customHeight="1">
      <c r="A188" s="203"/>
      <c r="B188" s="136"/>
      <c r="C188" s="162" t="s">
        <v>23</v>
      </c>
      <c r="D188" s="138"/>
      <c r="E188" s="7"/>
      <c r="F188" s="7"/>
      <c r="G188" s="44"/>
      <c r="H188" s="53">
        <f>SUM(E189:E200)</f>
        <v>7481</v>
      </c>
      <c r="I188" s="54"/>
      <c r="J188" s="208"/>
      <c r="K188" s="22">
        <v>1</v>
      </c>
      <c r="L188" s="31"/>
    </row>
    <row r="189" spans="1:12" ht="17.25" customHeight="1">
      <c r="A189" s="203"/>
      <c r="B189" s="136"/>
      <c r="C189" s="163" t="s">
        <v>245</v>
      </c>
      <c r="D189" s="21" t="s">
        <v>14</v>
      </c>
      <c r="E189" s="21">
        <v>657</v>
      </c>
      <c r="F189" s="21" t="s">
        <v>21</v>
      </c>
      <c r="G189" s="39"/>
      <c r="H189" s="50"/>
      <c r="I189" s="40">
        <f>SUM(E189*100/$H$188)/100</f>
        <v>8.78224836251838E-2</v>
      </c>
      <c r="J189" s="208"/>
      <c r="K189" s="214"/>
      <c r="L189" s="220">
        <v>34</v>
      </c>
    </row>
    <row r="190" spans="1:12" ht="17.25" customHeight="1">
      <c r="A190" s="203"/>
      <c r="B190" s="136"/>
      <c r="C190" s="33" t="s">
        <v>170</v>
      </c>
      <c r="D190" s="21" t="s">
        <v>14</v>
      </c>
      <c r="E190" s="21">
        <v>654</v>
      </c>
      <c r="F190" s="21" t="s">
        <v>21</v>
      </c>
      <c r="G190" s="39"/>
      <c r="H190" s="50"/>
      <c r="I190" s="40">
        <f t="shared" ref="I190:I200" si="11">SUM(E190*100/$H$188)/100</f>
        <v>8.7421467718219487E-2</v>
      </c>
      <c r="J190" s="208"/>
      <c r="K190" s="215"/>
      <c r="L190" s="221"/>
    </row>
    <row r="191" spans="1:12" ht="17.25" customHeight="1">
      <c r="A191" s="203"/>
      <c r="B191" s="136"/>
      <c r="C191" s="33" t="s">
        <v>169</v>
      </c>
      <c r="D191" s="21" t="s">
        <v>14</v>
      </c>
      <c r="E191" s="21">
        <v>658</v>
      </c>
      <c r="F191" s="21" t="s">
        <v>21</v>
      </c>
      <c r="G191" s="39"/>
      <c r="H191" s="51"/>
      <c r="I191" s="40">
        <f t="shared" si="11"/>
        <v>8.79561555941719E-2</v>
      </c>
      <c r="J191" s="208"/>
      <c r="K191" s="215"/>
      <c r="L191" s="221"/>
    </row>
    <row r="192" spans="1:12" ht="17.25" customHeight="1">
      <c r="A192" s="203"/>
      <c r="B192" s="136"/>
      <c r="C192" s="33" t="s">
        <v>171</v>
      </c>
      <c r="D192" s="21" t="s">
        <v>14</v>
      </c>
      <c r="E192" s="21">
        <v>660</v>
      </c>
      <c r="F192" s="21" t="s">
        <v>21</v>
      </c>
      <c r="G192" s="39"/>
      <c r="H192" s="50"/>
      <c r="I192" s="40">
        <f t="shared" si="11"/>
        <v>8.8223499532148114E-2</v>
      </c>
      <c r="J192" s="208"/>
      <c r="K192" s="215"/>
      <c r="L192" s="221"/>
    </row>
    <row r="193" spans="1:12" ht="17.25" customHeight="1">
      <c r="A193" s="203"/>
      <c r="B193" s="136"/>
      <c r="C193" s="33" t="s">
        <v>172</v>
      </c>
      <c r="D193" s="21" t="s">
        <v>14</v>
      </c>
      <c r="E193" s="21">
        <v>657</v>
      </c>
      <c r="F193" s="21" t="s">
        <v>21</v>
      </c>
      <c r="G193" s="39"/>
      <c r="H193" s="51"/>
      <c r="I193" s="40">
        <f t="shared" si="11"/>
        <v>8.78224836251838E-2</v>
      </c>
      <c r="J193" s="208"/>
      <c r="K193" s="215"/>
      <c r="L193" s="221"/>
    </row>
    <row r="194" spans="1:12" ht="17.25" customHeight="1" thickBot="1">
      <c r="A194" s="203"/>
      <c r="B194" s="136"/>
      <c r="C194" s="60" t="s">
        <v>173</v>
      </c>
      <c r="D194" s="5" t="s">
        <v>14</v>
      </c>
      <c r="E194" s="5">
        <v>634</v>
      </c>
      <c r="F194" s="5" t="s">
        <v>21</v>
      </c>
      <c r="G194" s="42"/>
      <c r="H194" s="43"/>
      <c r="I194" s="46">
        <f t="shared" si="11"/>
        <v>8.4748028338457432E-2</v>
      </c>
      <c r="J194" s="208"/>
      <c r="K194" s="215"/>
      <c r="L194" s="221"/>
    </row>
    <row r="195" spans="1:12" ht="17.25" customHeight="1">
      <c r="A195" s="203"/>
      <c r="B195" s="136"/>
      <c r="C195" s="139" t="s">
        <v>175</v>
      </c>
      <c r="D195" s="130" t="s">
        <v>14</v>
      </c>
      <c r="E195" s="130">
        <v>597</v>
      </c>
      <c r="F195" s="130"/>
      <c r="G195" s="47"/>
      <c r="H195" s="56"/>
      <c r="I195" s="49">
        <f t="shared" si="11"/>
        <v>7.9802165485897608E-2</v>
      </c>
      <c r="J195" s="208"/>
      <c r="K195" s="215"/>
      <c r="L195" s="221"/>
    </row>
    <row r="196" spans="1:12" ht="17.25" customHeight="1">
      <c r="A196" s="203"/>
      <c r="B196" s="136"/>
      <c r="C196" s="33" t="s">
        <v>176</v>
      </c>
      <c r="D196" s="21" t="s">
        <v>14</v>
      </c>
      <c r="E196" s="21">
        <v>598</v>
      </c>
      <c r="F196" s="21"/>
      <c r="G196" s="39"/>
      <c r="H196" s="51"/>
      <c r="I196" s="40">
        <f t="shared" si="11"/>
        <v>7.9935837454885708E-2</v>
      </c>
      <c r="J196" s="208"/>
      <c r="K196" s="215"/>
      <c r="L196" s="221"/>
    </row>
    <row r="197" spans="1:12" ht="17.25" customHeight="1">
      <c r="A197" s="203"/>
      <c r="B197" s="136"/>
      <c r="C197" s="33" t="s">
        <v>246</v>
      </c>
      <c r="D197" s="21" t="s">
        <v>14</v>
      </c>
      <c r="E197" s="21">
        <v>594</v>
      </c>
      <c r="F197" s="21"/>
      <c r="G197" s="39"/>
      <c r="H197" s="51"/>
      <c r="I197" s="40">
        <f t="shared" si="11"/>
        <v>7.9401149578933294E-2</v>
      </c>
      <c r="J197" s="208"/>
      <c r="K197" s="215"/>
      <c r="L197" s="221"/>
    </row>
    <row r="198" spans="1:12" ht="18.75">
      <c r="A198" s="203"/>
      <c r="B198" s="136"/>
      <c r="C198" s="33" t="s">
        <v>177</v>
      </c>
      <c r="D198" s="21" t="s">
        <v>14</v>
      </c>
      <c r="E198" s="21">
        <v>597</v>
      </c>
      <c r="F198" s="21"/>
      <c r="G198" s="39"/>
      <c r="H198" s="50"/>
      <c r="I198" s="40">
        <f t="shared" si="11"/>
        <v>7.9802165485897608E-2</v>
      </c>
      <c r="J198" s="208"/>
      <c r="K198" s="215"/>
      <c r="L198" s="221"/>
    </row>
    <row r="199" spans="1:12" ht="17.25" customHeight="1">
      <c r="A199" s="203"/>
      <c r="B199" s="136"/>
      <c r="C199" s="33" t="s">
        <v>178</v>
      </c>
      <c r="D199" s="21" t="s">
        <v>14</v>
      </c>
      <c r="E199" s="21">
        <v>600</v>
      </c>
      <c r="F199" s="21"/>
      <c r="G199" s="39"/>
      <c r="H199" s="50"/>
      <c r="I199" s="40">
        <f t="shared" si="11"/>
        <v>8.0203181392861908E-2</v>
      </c>
      <c r="J199" s="208"/>
      <c r="K199" s="215"/>
      <c r="L199" s="221"/>
    </row>
    <row r="200" spans="1:12" ht="18.75">
      <c r="A200" s="204"/>
      <c r="B200" s="150"/>
      <c r="C200" s="60" t="s">
        <v>179</v>
      </c>
      <c r="D200" s="5" t="s">
        <v>14</v>
      </c>
      <c r="E200" s="5">
        <v>575</v>
      </c>
      <c r="F200" s="5"/>
      <c r="G200" s="42"/>
      <c r="H200" s="43"/>
      <c r="I200" s="46">
        <f t="shared" si="11"/>
        <v>7.686138216815934E-2</v>
      </c>
      <c r="J200" s="209"/>
      <c r="K200" s="216"/>
      <c r="L200" s="222"/>
    </row>
    <row r="201" spans="1:12" ht="32.25" thickBot="1">
      <c r="A201" s="223" t="s">
        <v>15</v>
      </c>
      <c r="B201" s="224"/>
      <c r="C201" s="224"/>
      <c r="D201" s="225"/>
      <c r="E201" s="225"/>
      <c r="F201" s="225"/>
      <c r="G201" s="225"/>
      <c r="H201" s="225"/>
      <c r="I201" s="225"/>
      <c r="J201" s="225"/>
      <c r="K201" s="225"/>
      <c r="L201" s="226"/>
    </row>
    <row r="202" spans="1:12" ht="17.25" customHeight="1">
      <c r="A202" s="131" t="s">
        <v>0</v>
      </c>
      <c r="B202" s="179" t="s">
        <v>1</v>
      </c>
      <c r="C202" s="179" t="s">
        <v>2</v>
      </c>
      <c r="D202" s="179" t="s">
        <v>3</v>
      </c>
      <c r="E202" s="127" t="s">
        <v>4</v>
      </c>
      <c r="F202" s="179" t="s">
        <v>5</v>
      </c>
      <c r="G202" s="181" t="s">
        <v>24</v>
      </c>
      <c r="H202" s="99" t="s">
        <v>6</v>
      </c>
      <c r="I202" s="181" t="s">
        <v>25</v>
      </c>
      <c r="J202" s="181" t="s">
        <v>27</v>
      </c>
      <c r="K202" s="99" t="s">
        <v>7</v>
      </c>
      <c r="L202" s="109" t="s">
        <v>8</v>
      </c>
    </row>
    <row r="203" spans="1:12" ht="27" customHeight="1" thickBot="1">
      <c r="A203" s="132" t="s">
        <v>9</v>
      </c>
      <c r="B203" s="180"/>
      <c r="C203" s="180"/>
      <c r="D203" s="180"/>
      <c r="E203" s="128" t="s">
        <v>10</v>
      </c>
      <c r="F203" s="180"/>
      <c r="G203" s="182"/>
      <c r="H203" s="100" t="s">
        <v>11</v>
      </c>
      <c r="I203" s="182"/>
      <c r="J203" s="182"/>
      <c r="K203" s="100" t="s">
        <v>12</v>
      </c>
      <c r="L203" s="110" t="s">
        <v>12</v>
      </c>
    </row>
    <row r="204" spans="1:12" ht="17.25" customHeight="1">
      <c r="A204" s="202">
        <v>44710</v>
      </c>
      <c r="B204" s="159" t="s">
        <v>180</v>
      </c>
      <c r="C204" s="12" t="s">
        <v>22</v>
      </c>
      <c r="D204" s="12"/>
      <c r="E204" s="12"/>
      <c r="F204" s="12"/>
      <c r="G204" s="13">
        <v>156</v>
      </c>
      <c r="H204" s="13">
        <f>SUM(E205:E206)</f>
        <v>95</v>
      </c>
      <c r="I204" s="2"/>
      <c r="J204" s="57">
        <f>SUM(H204*100/G204)/100</f>
        <v>0.60897435897435903</v>
      </c>
      <c r="K204" s="32">
        <v>0</v>
      </c>
      <c r="L204" s="205">
        <v>10</v>
      </c>
    </row>
    <row r="205" spans="1:12" ht="17.25" customHeight="1">
      <c r="A205" s="203"/>
      <c r="B205" s="136"/>
      <c r="C205" s="33" t="s">
        <v>183</v>
      </c>
      <c r="D205" s="21" t="s">
        <v>13</v>
      </c>
      <c r="E205" s="21">
        <v>62</v>
      </c>
      <c r="F205" s="6" t="s">
        <v>21</v>
      </c>
      <c r="G205" s="39"/>
      <c r="H205" s="21"/>
      <c r="I205" s="18">
        <f>SUM(E205*100/$H$204)/100</f>
        <v>0.65263157894736834</v>
      </c>
      <c r="J205" s="207"/>
      <c r="K205" s="210"/>
      <c r="L205" s="206"/>
    </row>
    <row r="206" spans="1:12" ht="17.25" customHeight="1">
      <c r="A206" s="203"/>
      <c r="B206" s="136"/>
      <c r="C206" s="33" t="s">
        <v>189</v>
      </c>
      <c r="D206" s="21" t="s">
        <v>13</v>
      </c>
      <c r="E206" s="21">
        <v>33</v>
      </c>
      <c r="F206" s="6"/>
      <c r="G206" s="39"/>
      <c r="H206" s="21"/>
      <c r="I206" s="18">
        <f t="shared" ref="I206" si="12">SUM(E206*100/$H$204)/100</f>
        <v>0.34736842105263155</v>
      </c>
      <c r="J206" s="208"/>
      <c r="K206" s="211"/>
      <c r="L206" s="206"/>
    </row>
    <row r="207" spans="1:12" ht="17.25" customHeight="1">
      <c r="A207" s="203"/>
      <c r="B207" s="136"/>
      <c r="C207" s="7" t="s">
        <v>23</v>
      </c>
      <c r="D207" s="138"/>
      <c r="E207" s="7"/>
      <c r="F207" s="7"/>
      <c r="G207" s="44"/>
      <c r="H207" s="59">
        <f>SUM(E208:E219)</f>
        <v>524</v>
      </c>
      <c r="I207" s="8"/>
      <c r="J207" s="208"/>
      <c r="K207" s="27">
        <v>0</v>
      </c>
      <c r="L207" s="212">
        <v>9</v>
      </c>
    </row>
    <row r="208" spans="1:12" ht="17.25" customHeight="1">
      <c r="A208" s="203"/>
      <c r="B208" s="136"/>
      <c r="C208" s="33" t="s">
        <v>184</v>
      </c>
      <c r="D208" s="21" t="s">
        <v>14</v>
      </c>
      <c r="E208" s="21">
        <v>57</v>
      </c>
      <c r="F208" s="6" t="s">
        <v>21</v>
      </c>
      <c r="G208" s="39"/>
      <c r="H208" s="3"/>
      <c r="I208" s="18">
        <f>SUM(E208*100/$H$207)/100</f>
        <v>0.10877862595419847</v>
      </c>
      <c r="J208" s="208"/>
      <c r="K208" s="214"/>
      <c r="L208" s="206"/>
    </row>
    <row r="209" spans="1:12" ht="17.25" customHeight="1">
      <c r="A209" s="203"/>
      <c r="B209" s="136"/>
      <c r="C209" s="33" t="s">
        <v>185</v>
      </c>
      <c r="D209" s="21" t="s">
        <v>14</v>
      </c>
      <c r="E209" s="21">
        <v>62</v>
      </c>
      <c r="F209" s="6" t="s">
        <v>21</v>
      </c>
      <c r="G209" s="39"/>
      <c r="H209" s="3"/>
      <c r="I209" s="18">
        <f t="shared" ref="I209:I219" si="13">SUM(E209*100/$H$207)/100</f>
        <v>0.11832061068702289</v>
      </c>
      <c r="J209" s="208"/>
      <c r="K209" s="215"/>
      <c r="L209" s="206"/>
    </row>
    <row r="210" spans="1:12" ht="17.25" customHeight="1">
      <c r="A210" s="203"/>
      <c r="B210" s="136"/>
      <c r="C210" s="33" t="s">
        <v>186</v>
      </c>
      <c r="D210" s="21" t="s">
        <v>14</v>
      </c>
      <c r="E210" s="21">
        <v>60</v>
      </c>
      <c r="F210" s="6" t="s">
        <v>21</v>
      </c>
      <c r="G210" s="39"/>
      <c r="H210" s="19"/>
      <c r="I210" s="18">
        <f t="shared" si="13"/>
        <v>0.11450381679389313</v>
      </c>
      <c r="J210" s="208"/>
      <c r="K210" s="215"/>
      <c r="L210" s="206"/>
    </row>
    <row r="211" spans="1:12" ht="17.25" customHeight="1">
      <c r="A211" s="203"/>
      <c r="B211" s="136"/>
      <c r="C211" s="33" t="s">
        <v>239</v>
      </c>
      <c r="D211" s="21" t="s">
        <v>14</v>
      </c>
      <c r="E211" s="21">
        <v>63</v>
      </c>
      <c r="F211" s="6" t="s">
        <v>21</v>
      </c>
      <c r="G211" s="39"/>
      <c r="H211" s="19"/>
      <c r="I211" s="18">
        <f t="shared" si="13"/>
        <v>0.12022900763358779</v>
      </c>
      <c r="J211" s="208"/>
      <c r="K211" s="215"/>
      <c r="L211" s="206"/>
    </row>
    <row r="212" spans="1:12" ht="15" customHeight="1">
      <c r="A212" s="203"/>
      <c r="B212" s="136"/>
      <c r="C212" s="33" t="s">
        <v>187</v>
      </c>
      <c r="D212" s="21" t="s">
        <v>14</v>
      </c>
      <c r="E212" s="21">
        <v>57</v>
      </c>
      <c r="F212" s="6" t="s">
        <v>21</v>
      </c>
      <c r="G212" s="39"/>
      <c r="H212" s="3"/>
      <c r="I212" s="18">
        <f t="shared" si="13"/>
        <v>0.10877862595419847</v>
      </c>
      <c r="J212" s="208"/>
      <c r="K212" s="215"/>
      <c r="L212" s="206"/>
    </row>
    <row r="213" spans="1:12" ht="15" customHeight="1" thickBot="1">
      <c r="A213" s="203"/>
      <c r="B213" s="136"/>
      <c r="C213" s="60" t="s">
        <v>188</v>
      </c>
      <c r="D213" s="5" t="s">
        <v>14</v>
      </c>
      <c r="E213" s="5">
        <v>59</v>
      </c>
      <c r="F213" s="10" t="s">
        <v>21</v>
      </c>
      <c r="G213" s="42"/>
      <c r="H213" s="11"/>
      <c r="I213" s="20">
        <f t="shared" si="13"/>
        <v>0.11259541984732824</v>
      </c>
      <c r="J213" s="208"/>
      <c r="K213" s="215"/>
      <c r="L213" s="206"/>
    </row>
    <row r="214" spans="1:12" ht="14.25" customHeight="1">
      <c r="A214" s="203"/>
      <c r="B214" s="136"/>
      <c r="C214" s="33" t="s">
        <v>190</v>
      </c>
      <c r="D214" s="130" t="s">
        <v>14</v>
      </c>
      <c r="E214" s="130">
        <v>25</v>
      </c>
      <c r="F214" s="9"/>
      <c r="G214" s="47"/>
      <c r="H214" s="4"/>
      <c r="I214" s="65">
        <f t="shared" si="13"/>
        <v>4.7709923664122141E-2</v>
      </c>
      <c r="J214" s="208"/>
      <c r="K214" s="215"/>
      <c r="L214" s="206"/>
    </row>
    <row r="215" spans="1:12" ht="17.25" customHeight="1">
      <c r="A215" s="203"/>
      <c r="B215" s="136"/>
      <c r="C215" s="33" t="s">
        <v>191</v>
      </c>
      <c r="D215" s="21" t="s">
        <v>14</v>
      </c>
      <c r="E215" s="21">
        <v>25</v>
      </c>
      <c r="F215" s="6"/>
      <c r="G215" s="39"/>
      <c r="H215" s="3"/>
      <c r="I215" s="18">
        <f t="shared" si="13"/>
        <v>4.7709923664122141E-2</v>
      </c>
      <c r="J215" s="208"/>
      <c r="K215" s="215"/>
      <c r="L215" s="206"/>
    </row>
    <row r="216" spans="1:12" ht="15.75" customHeight="1">
      <c r="A216" s="203"/>
      <c r="B216" s="136"/>
      <c r="C216" s="33" t="s">
        <v>192</v>
      </c>
      <c r="D216" s="21" t="s">
        <v>14</v>
      </c>
      <c r="E216" s="21">
        <v>31</v>
      </c>
      <c r="F216" s="6"/>
      <c r="G216" s="39"/>
      <c r="H216" s="3"/>
      <c r="I216" s="18">
        <f t="shared" si="13"/>
        <v>5.9160305343511445E-2</v>
      </c>
      <c r="J216" s="208"/>
      <c r="K216" s="215"/>
      <c r="L216" s="206"/>
    </row>
    <row r="217" spans="1:12" ht="17.25" customHeight="1">
      <c r="A217" s="203"/>
      <c r="B217" s="136"/>
      <c r="C217" s="33" t="s">
        <v>193</v>
      </c>
      <c r="D217" s="21" t="s">
        <v>14</v>
      </c>
      <c r="E217" s="21">
        <v>29</v>
      </c>
      <c r="F217" s="6"/>
      <c r="G217" s="39"/>
      <c r="H217" s="3"/>
      <c r="I217" s="18">
        <f t="shared" si="13"/>
        <v>5.5343511450381681E-2</v>
      </c>
      <c r="J217" s="208"/>
      <c r="K217" s="215"/>
      <c r="L217" s="206"/>
    </row>
    <row r="218" spans="1:12" ht="18.75">
      <c r="A218" s="203"/>
      <c r="B218" s="136"/>
      <c r="C218" s="33" t="s">
        <v>194</v>
      </c>
      <c r="D218" s="21" t="s">
        <v>14</v>
      </c>
      <c r="E218" s="21">
        <v>31</v>
      </c>
      <c r="F218" s="6"/>
      <c r="G218" s="39"/>
      <c r="H218" s="3"/>
      <c r="I218" s="18">
        <f t="shared" si="13"/>
        <v>5.9160305343511445E-2</v>
      </c>
      <c r="J218" s="208"/>
      <c r="K218" s="215"/>
      <c r="L218" s="206"/>
    </row>
    <row r="219" spans="1:12" ht="17.25" customHeight="1" thickBot="1">
      <c r="A219" s="204"/>
      <c r="B219" s="150"/>
      <c r="C219" s="60" t="s">
        <v>240</v>
      </c>
      <c r="D219" s="5" t="s">
        <v>14</v>
      </c>
      <c r="E219" s="5">
        <v>25</v>
      </c>
      <c r="F219" s="10"/>
      <c r="G219" s="42"/>
      <c r="H219" s="11"/>
      <c r="I219" s="20">
        <f t="shared" si="13"/>
        <v>4.7709923664122141E-2</v>
      </c>
      <c r="J219" s="209"/>
      <c r="K219" s="216"/>
      <c r="L219" s="213"/>
    </row>
    <row r="220" spans="1:12" ht="17.25" customHeight="1">
      <c r="A220" s="131" t="s">
        <v>0</v>
      </c>
      <c r="B220" s="179" t="s">
        <v>1</v>
      </c>
      <c r="C220" s="179" t="s">
        <v>2</v>
      </c>
      <c r="D220" s="179" t="s">
        <v>3</v>
      </c>
      <c r="E220" s="127" t="s">
        <v>4</v>
      </c>
      <c r="F220" s="179" t="s">
        <v>5</v>
      </c>
      <c r="G220" s="189" t="s">
        <v>24</v>
      </c>
      <c r="H220" s="99" t="s">
        <v>6</v>
      </c>
      <c r="I220" s="181" t="s">
        <v>25</v>
      </c>
      <c r="J220" s="181" t="s">
        <v>27</v>
      </c>
      <c r="K220" s="99" t="s">
        <v>7</v>
      </c>
      <c r="L220" s="109" t="s">
        <v>8</v>
      </c>
    </row>
    <row r="221" spans="1:12" ht="29.25" customHeight="1" thickBot="1">
      <c r="A221" s="132" t="s">
        <v>9</v>
      </c>
      <c r="B221" s="180"/>
      <c r="C221" s="180"/>
      <c r="D221" s="180"/>
      <c r="E221" s="128" t="s">
        <v>10</v>
      </c>
      <c r="F221" s="180"/>
      <c r="G221" s="190"/>
      <c r="H221" s="100" t="s">
        <v>11</v>
      </c>
      <c r="I221" s="182"/>
      <c r="J221" s="182"/>
      <c r="K221" s="100" t="s">
        <v>12</v>
      </c>
      <c r="L221" s="110" t="s">
        <v>12</v>
      </c>
    </row>
    <row r="222" spans="1:12" ht="17.25" customHeight="1">
      <c r="A222" s="202">
        <v>44710</v>
      </c>
      <c r="B222" s="159" t="s">
        <v>181</v>
      </c>
      <c r="C222" s="12" t="s">
        <v>22</v>
      </c>
      <c r="D222" s="12"/>
      <c r="E222" s="12"/>
      <c r="F222" s="12"/>
      <c r="G222" s="58">
        <v>286</v>
      </c>
      <c r="H222" s="13">
        <f>SUM(E223:E224)</f>
        <v>169</v>
      </c>
      <c r="I222" s="2"/>
      <c r="J222" s="57">
        <f>SUM(H222*100/G222)/100</f>
        <v>0.59090909090909094</v>
      </c>
      <c r="K222" s="32">
        <v>0</v>
      </c>
      <c r="L222" s="205">
        <v>6</v>
      </c>
    </row>
    <row r="223" spans="1:12" ht="17.25" customHeight="1">
      <c r="A223" s="203"/>
      <c r="B223" s="136"/>
      <c r="C223" s="33" t="s">
        <v>195</v>
      </c>
      <c r="D223" s="21" t="s">
        <v>13</v>
      </c>
      <c r="E223" s="21">
        <v>89</v>
      </c>
      <c r="F223" s="21" t="s">
        <v>21</v>
      </c>
      <c r="G223" s="39"/>
      <c r="H223" s="21"/>
      <c r="I223" s="18">
        <f>SUM(E223*100/$H$222)/100</f>
        <v>0.52662721893491127</v>
      </c>
      <c r="J223" s="207"/>
      <c r="K223" s="210"/>
      <c r="L223" s="206"/>
    </row>
    <row r="224" spans="1:12" ht="17.25" customHeight="1">
      <c r="A224" s="203"/>
      <c r="B224" s="136"/>
      <c r="C224" s="33" t="s">
        <v>201</v>
      </c>
      <c r="D224" s="21" t="s">
        <v>13</v>
      </c>
      <c r="E224" s="21">
        <v>80</v>
      </c>
      <c r="F224" s="6"/>
      <c r="G224" s="39"/>
      <c r="H224" s="21"/>
      <c r="I224" s="18">
        <f>SUM(E224*100/$H$222)/100</f>
        <v>0.47337278106508873</v>
      </c>
      <c r="J224" s="208"/>
      <c r="K224" s="211"/>
      <c r="L224" s="206"/>
    </row>
    <row r="225" spans="1:12" ht="17.25" customHeight="1">
      <c r="A225" s="203"/>
      <c r="B225" s="136"/>
      <c r="C225" s="7" t="s">
        <v>23</v>
      </c>
      <c r="D225" s="138"/>
      <c r="E225" s="7"/>
      <c r="F225" s="7"/>
      <c r="G225" s="44"/>
      <c r="H225" s="59">
        <f>SUM(E226:E237)</f>
        <v>988</v>
      </c>
      <c r="I225" s="8"/>
      <c r="J225" s="208"/>
      <c r="K225" s="27">
        <v>0</v>
      </c>
      <c r="L225" s="212">
        <v>4</v>
      </c>
    </row>
    <row r="226" spans="1:12" ht="17.25" customHeight="1">
      <c r="A226" s="203"/>
      <c r="B226" s="136"/>
      <c r="C226" s="33" t="s">
        <v>196</v>
      </c>
      <c r="D226" s="21" t="s">
        <v>14</v>
      </c>
      <c r="E226" s="21">
        <v>89</v>
      </c>
      <c r="F226" s="21" t="s">
        <v>21</v>
      </c>
      <c r="G226" s="39"/>
      <c r="H226" s="3"/>
      <c r="I226" s="18">
        <f>SUM(E226*100/$H$225)/100</f>
        <v>9.0080971659919018E-2</v>
      </c>
      <c r="J226" s="208"/>
      <c r="K226" s="214"/>
      <c r="L226" s="206"/>
    </row>
    <row r="227" spans="1:12" ht="17.25" customHeight="1">
      <c r="A227" s="203"/>
      <c r="B227" s="136"/>
      <c r="C227" s="33" t="s">
        <v>197</v>
      </c>
      <c r="D227" s="21" t="s">
        <v>14</v>
      </c>
      <c r="E227" s="21">
        <v>95</v>
      </c>
      <c r="F227" s="21" t="s">
        <v>21</v>
      </c>
      <c r="G227" s="39"/>
      <c r="H227" s="3"/>
      <c r="I227" s="18">
        <f t="shared" ref="I227:I237" si="14">SUM(E227*100/$H$225)/100</f>
        <v>9.6153846153846145E-2</v>
      </c>
      <c r="J227" s="208"/>
      <c r="K227" s="215"/>
      <c r="L227" s="206"/>
    </row>
    <row r="228" spans="1:12" ht="17.25" customHeight="1">
      <c r="A228" s="203"/>
      <c r="B228" s="136"/>
      <c r="C228" s="33" t="s">
        <v>198</v>
      </c>
      <c r="D228" s="21" t="s">
        <v>14</v>
      </c>
      <c r="E228" s="21">
        <v>90</v>
      </c>
      <c r="F228" s="21" t="s">
        <v>21</v>
      </c>
      <c r="G228" s="39"/>
      <c r="H228" s="19"/>
      <c r="I228" s="18">
        <f t="shared" si="14"/>
        <v>9.1093117408906868E-2</v>
      </c>
      <c r="J228" s="208"/>
      <c r="K228" s="215"/>
      <c r="L228" s="206"/>
    </row>
    <row r="229" spans="1:12" ht="17.25" customHeight="1">
      <c r="A229" s="203"/>
      <c r="B229" s="136"/>
      <c r="C229" s="33" t="s">
        <v>199</v>
      </c>
      <c r="D229" s="21" t="s">
        <v>14</v>
      </c>
      <c r="E229" s="21">
        <v>90</v>
      </c>
      <c r="F229" s="21" t="s">
        <v>21</v>
      </c>
      <c r="G229" s="39"/>
      <c r="H229" s="19"/>
      <c r="I229" s="18">
        <f t="shared" si="14"/>
        <v>9.1093117408906868E-2</v>
      </c>
      <c r="J229" s="208"/>
      <c r="K229" s="215"/>
      <c r="L229" s="206"/>
    </row>
    <row r="230" spans="1:12" ht="15" customHeight="1">
      <c r="A230" s="203"/>
      <c r="B230" s="136"/>
      <c r="C230" s="33" t="s">
        <v>236</v>
      </c>
      <c r="D230" s="21" t="s">
        <v>14</v>
      </c>
      <c r="E230" s="21">
        <v>82</v>
      </c>
      <c r="F230" s="21"/>
      <c r="G230" s="39"/>
      <c r="H230" s="3"/>
      <c r="I230" s="18">
        <f t="shared" si="14"/>
        <v>8.2995951417004041E-2</v>
      </c>
      <c r="J230" s="208"/>
      <c r="K230" s="215"/>
      <c r="L230" s="206"/>
    </row>
    <row r="231" spans="1:12" ht="15" customHeight="1" thickBot="1">
      <c r="A231" s="203"/>
      <c r="B231" s="136"/>
      <c r="C231" s="60" t="s">
        <v>200</v>
      </c>
      <c r="D231" s="5" t="s">
        <v>14</v>
      </c>
      <c r="E231" s="5">
        <v>83</v>
      </c>
      <c r="F231" s="5" t="s">
        <v>21</v>
      </c>
      <c r="G231" s="42"/>
      <c r="H231" s="11"/>
      <c r="I231" s="20">
        <f t="shared" si="14"/>
        <v>8.4008097165991891E-2</v>
      </c>
      <c r="J231" s="208"/>
      <c r="K231" s="215"/>
      <c r="L231" s="206"/>
    </row>
    <row r="232" spans="1:12" ht="14.25" customHeight="1">
      <c r="A232" s="203"/>
      <c r="B232" s="136"/>
      <c r="C232" s="33" t="s">
        <v>202</v>
      </c>
      <c r="D232" s="130" t="s">
        <v>14</v>
      </c>
      <c r="E232" s="130">
        <v>77</v>
      </c>
      <c r="F232" s="9"/>
      <c r="G232" s="9"/>
      <c r="H232" s="4"/>
      <c r="I232" s="65">
        <f t="shared" si="14"/>
        <v>7.7935222672064777E-2</v>
      </c>
      <c r="J232" s="208"/>
      <c r="K232" s="215"/>
      <c r="L232" s="206"/>
    </row>
    <row r="233" spans="1:12" ht="17.25" customHeight="1">
      <c r="A233" s="203"/>
      <c r="B233" s="136"/>
      <c r="C233" s="33" t="s">
        <v>203</v>
      </c>
      <c r="D233" s="21" t="s">
        <v>14</v>
      </c>
      <c r="E233" s="21">
        <v>78</v>
      </c>
      <c r="F233" s="6"/>
      <c r="G233" s="6"/>
      <c r="H233" s="3"/>
      <c r="I233" s="18">
        <f t="shared" si="14"/>
        <v>7.8947368421052627E-2</v>
      </c>
      <c r="J233" s="208"/>
      <c r="K233" s="215"/>
      <c r="L233" s="206"/>
    </row>
    <row r="234" spans="1:12" ht="15.75" customHeight="1">
      <c r="A234" s="203"/>
      <c r="B234" s="136"/>
      <c r="C234" s="33" t="s">
        <v>204</v>
      </c>
      <c r="D234" s="21" t="s">
        <v>14</v>
      </c>
      <c r="E234" s="21">
        <v>74</v>
      </c>
      <c r="F234" s="6"/>
      <c r="G234" s="6"/>
      <c r="H234" s="3"/>
      <c r="I234" s="18">
        <f t="shared" si="14"/>
        <v>7.4898785425101214E-2</v>
      </c>
      <c r="J234" s="208"/>
      <c r="K234" s="215"/>
      <c r="L234" s="206"/>
    </row>
    <row r="235" spans="1:12" ht="17.25" customHeight="1">
      <c r="A235" s="203"/>
      <c r="B235" s="136"/>
      <c r="C235" s="33" t="s">
        <v>205</v>
      </c>
      <c r="D235" s="21" t="s">
        <v>14</v>
      </c>
      <c r="E235" s="21">
        <v>76</v>
      </c>
      <c r="F235" s="6"/>
      <c r="G235" s="6"/>
      <c r="H235" s="3"/>
      <c r="I235" s="18">
        <f t="shared" si="14"/>
        <v>7.6923076923076927E-2</v>
      </c>
      <c r="J235" s="208"/>
      <c r="K235" s="215"/>
      <c r="L235" s="206"/>
    </row>
    <row r="236" spans="1:12" ht="18.75">
      <c r="A236" s="203"/>
      <c r="B236" s="136"/>
      <c r="C236" s="33" t="s">
        <v>206</v>
      </c>
      <c r="D236" s="21" t="s">
        <v>14</v>
      </c>
      <c r="E236" s="21">
        <v>72</v>
      </c>
      <c r="F236" s="6"/>
      <c r="G236" s="6"/>
      <c r="H236" s="3"/>
      <c r="I236" s="18">
        <f t="shared" si="14"/>
        <v>7.2874493927125514E-2</v>
      </c>
      <c r="J236" s="208"/>
      <c r="K236" s="215"/>
      <c r="L236" s="206"/>
    </row>
    <row r="237" spans="1:12" ht="17.25" customHeight="1" thickBot="1">
      <c r="A237" s="204"/>
      <c r="B237" s="150"/>
      <c r="C237" s="60" t="s">
        <v>207</v>
      </c>
      <c r="D237" s="5" t="s">
        <v>14</v>
      </c>
      <c r="E237" s="5">
        <v>82</v>
      </c>
      <c r="F237" s="5" t="s">
        <v>21</v>
      </c>
      <c r="G237" s="10"/>
      <c r="H237" s="11"/>
      <c r="I237" s="18">
        <f t="shared" si="14"/>
        <v>8.2995951417004041E-2</v>
      </c>
      <c r="J237" s="209"/>
      <c r="K237" s="216"/>
      <c r="L237" s="213"/>
    </row>
    <row r="238" spans="1:12" ht="17.25" customHeight="1">
      <c r="A238" s="131" t="s">
        <v>0</v>
      </c>
      <c r="B238" s="179" t="s">
        <v>1</v>
      </c>
      <c r="C238" s="179" t="s">
        <v>2</v>
      </c>
      <c r="D238" s="179" t="s">
        <v>3</v>
      </c>
      <c r="E238" s="127" t="s">
        <v>4</v>
      </c>
      <c r="F238" s="179" t="s">
        <v>5</v>
      </c>
      <c r="G238" s="181" t="s">
        <v>24</v>
      </c>
      <c r="H238" s="99" t="s">
        <v>6</v>
      </c>
      <c r="I238" s="181" t="s">
        <v>25</v>
      </c>
      <c r="J238" s="181" t="s">
        <v>27</v>
      </c>
      <c r="K238" s="99" t="s">
        <v>7</v>
      </c>
      <c r="L238" s="109" t="s">
        <v>8</v>
      </c>
    </row>
    <row r="239" spans="1:12" ht="27.75" customHeight="1" thickBot="1">
      <c r="A239" s="132" t="s">
        <v>9</v>
      </c>
      <c r="B239" s="180"/>
      <c r="C239" s="180"/>
      <c r="D239" s="180"/>
      <c r="E239" s="128" t="s">
        <v>10</v>
      </c>
      <c r="F239" s="180"/>
      <c r="G239" s="182"/>
      <c r="H239" s="100" t="s">
        <v>11</v>
      </c>
      <c r="I239" s="182"/>
      <c r="J239" s="182"/>
      <c r="K239" s="100" t="s">
        <v>12</v>
      </c>
      <c r="L239" s="110" t="s">
        <v>12</v>
      </c>
    </row>
    <row r="240" spans="1:12" ht="17.25" customHeight="1">
      <c r="A240" s="202">
        <v>44710</v>
      </c>
      <c r="B240" s="159" t="s">
        <v>182</v>
      </c>
      <c r="C240" s="12" t="s">
        <v>22</v>
      </c>
      <c r="D240" s="12"/>
      <c r="E240" s="12"/>
      <c r="F240" s="12"/>
      <c r="G240" s="58">
        <v>435</v>
      </c>
      <c r="H240" s="13">
        <f>SUM(E241:E242)</f>
        <v>183</v>
      </c>
      <c r="I240" s="2"/>
      <c r="J240" s="57">
        <f>SUM(H240*100/G240)/100</f>
        <v>0.4206896551724138</v>
      </c>
      <c r="K240" s="32">
        <v>0</v>
      </c>
      <c r="L240" s="205">
        <v>8</v>
      </c>
    </row>
    <row r="241" spans="1:12" ht="17.25" customHeight="1">
      <c r="A241" s="203"/>
      <c r="B241" s="136"/>
      <c r="C241" s="33" t="s">
        <v>237</v>
      </c>
      <c r="D241" s="21" t="s">
        <v>13</v>
      </c>
      <c r="E241" s="21">
        <v>27</v>
      </c>
      <c r="F241" s="6"/>
      <c r="G241" s="39"/>
      <c r="H241" s="21"/>
      <c r="I241" s="18">
        <f>SUM(E241*100/$H$240)/100</f>
        <v>0.14754098360655737</v>
      </c>
      <c r="J241" s="207"/>
      <c r="K241" s="210"/>
      <c r="L241" s="206"/>
    </row>
    <row r="242" spans="1:12" ht="17.25" customHeight="1">
      <c r="A242" s="203"/>
      <c r="B242" s="136"/>
      <c r="C242" s="33" t="s">
        <v>213</v>
      </c>
      <c r="D242" s="21" t="s">
        <v>13</v>
      </c>
      <c r="E242" s="21">
        <v>156</v>
      </c>
      <c r="F242" s="21" t="s">
        <v>21</v>
      </c>
      <c r="G242" s="39"/>
      <c r="H242" s="21"/>
      <c r="I242" s="18">
        <f>SUM(E242*100/$H$240)/100</f>
        <v>0.85245901639344268</v>
      </c>
      <c r="J242" s="208"/>
      <c r="K242" s="211"/>
      <c r="L242" s="206"/>
    </row>
    <row r="243" spans="1:12" ht="17.25" customHeight="1">
      <c r="A243" s="203"/>
      <c r="B243" s="136"/>
      <c r="C243" s="7" t="s">
        <v>23</v>
      </c>
      <c r="D243" s="138"/>
      <c r="E243" s="7"/>
      <c r="F243" s="7"/>
      <c r="G243" s="44"/>
      <c r="H243" s="59">
        <f>SUM(E244:E255)</f>
        <v>1076</v>
      </c>
      <c r="I243" s="8"/>
      <c r="J243" s="208"/>
      <c r="K243" s="27">
        <v>0</v>
      </c>
      <c r="L243" s="212">
        <v>4</v>
      </c>
    </row>
    <row r="244" spans="1:12" ht="17.25" customHeight="1">
      <c r="A244" s="203"/>
      <c r="B244" s="136"/>
      <c r="C244" s="33" t="s">
        <v>238</v>
      </c>
      <c r="D244" s="21" t="s">
        <v>14</v>
      </c>
      <c r="E244" s="21">
        <v>23</v>
      </c>
      <c r="F244" s="6"/>
      <c r="G244" s="39"/>
      <c r="H244" s="3"/>
      <c r="I244" s="18">
        <f>SUM(E244*100/$H$243)/100</f>
        <v>2.1375464684014869E-2</v>
      </c>
      <c r="J244" s="208"/>
      <c r="K244" s="214"/>
      <c r="L244" s="206"/>
    </row>
    <row r="245" spans="1:12" ht="17.25" customHeight="1">
      <c r="A245" s="203"/>
      <c r="B245" s="136"/>
      <c r="C245" s="33" t="s">
        <v>208</v>
      </c>
      <c r="D245" s="21" t="s">
        <v>14</v>
      </c>
      <c r="E245" s="21">
        <v>21</v>
      </c>
      <c r="F245" s="6"/>
      <c r="G245" s="39"/>
      <c r="H245" s="3"/>
      <c r="I245" s="18">
        <f t="shared" ref="I245:I255" si="15">SUM(E245*100/$H$243)/100</f>
        <v>1.9516728624535316E-2</v>
      </c>
      <c r="J245" s="208"/>
      <c r="K245" s="215"/>
      <c r="L245" s="206"/>
    </row>
    <row r="246" spans="1:12" ht="17.25" customHeight="1">
      <c r="A246" s="203"/>
      <c r="B246" s="136"/>
      <c r="C246" s="33" t="s">
        <v>209</v>
      </c>
      <c r="D246" s="21" t="s">
        <v>14</v>
      </c>
      <c r="E246" s="21">
        <v>24</v>
      </c>
      <c r="F246" s="6"/>
      <c r="G246" s="39"/>
      <c r="H246" s="19"/>
      <c r="I246" s="18">
        <f t="shared" si="15"/>
        <v>2.2304832713754649E-2</v>
      </c>
      <c r="J246" s="208"/>
      <c r="K246" s="215"/>
      <c r="L246" s="206"/>
    </row>
    <row r="247" spans="1:12" ht="17.25" customHeight="1">
      <c r="A247" s="203"/>
      <c r="B247" s="136"/>
      <c r="C247" s="33" t="s">
        <v>210</v>
      </c>
      <c r="D247" s="21" t="s">
        <v>14</v>
      </c>
      <c r="E247" s="21">
        <v>25</v>
      </c>
      <c r="F247" s="6"/>
      <c r="G247" s="39"/>
      <c r="H247" s="19"/>
      <c r="I247" s="18">
        <f t="shared" si="15"/>
        <v>2.3234200743494422E-2</v>
      </c>
      <c r="J247" s="208"/>
      <c r="K247" s="215"/>
      <c r="L247" s="206"/>
    </row>
    <row r="248" spans="1:12" ht="15" customHeight="1">
      <c r="A248" s="203"/>
      <c r="B248" s="136"/>
      <c r="C248" s="33" t="s">
        <v>211</v>
      </c>
      <c r="D248" s="21" t="s">
        <v>14</v>
      </c>
      <c r="E248" s="21">
        <v>24</v>
      </c>
      <c r="F248" s="6"/>
      <c r="G248" s="39"/>
      <c r="H248" s="3"/>
      <c r="I248" s="18">
        <f t="shared" si="15"/>
        <v>2.2304832713754649E-2</v>
      </c>
      <c r="J248" s="208"/>
      <c r="K248" s="215"/>
      <c r="L248" s="206"/>
    </row>
    <row r="249" spans="1:12" ht="15" customHeight="1" thickBot="1">
      <c r="A249" s="203"/>
      <c r="B249" s="136"/>
      <c r="C249" s="60" t="s">
        <v>212</v>
      </c>
      <c r="D249" s="5" t="s">
        <v>14</v>
      </c>
      <c r="E249" s="5">
        <v>23</v>
      </c>
      <c r="F249" s="10"/>
      <c r="G249" s="42"/>
      <c r="H249" s="11"/>
      <c r="I249" s="20">
        <f t="shared" si="15"/>
        <v>2.1375464684014869E-2</v>
      </c>
      <c r="J249" s="208"/>
      <c r="K249" s="215"/>
      <c r="L249" s="206"/>
    </row>
    <row r="250" spans="1:12" ht="14.25" customHeight="1">
      <c r="A250" s="203"/>
      <c r="B250" s="136"/>
      <c r="C250" s="33" t="s">
        <v>214</v>
      </c>
      <c r="D250" s="130" t="s">
        <v>14</v>
      </c>
      <c r="E250" s="130">
        <v>155</v>
      </c>
      <c r="F250" s="21" t="s">
        <v>21</v>
      </c>
      <c r="G250" s="47"/>
      <c r="H250" s="4"/>
      <c r="I250" s="65">
        <f t="shared" si="15"/>
        <v>0.14405204460966542</v>
      </c>
      <c r="J250" s="208"/>
      <c r="K250" s="215"/>
      <c r="L250" s="206"/>
    </row>
    <row r="251" spans="1:12" ht="17.25" customHeight="1">
      <c r="A251" s="203"/>
      <c r="B251" s="136"/>
      <c r="C251" s="33" t="s">
        <v>215</v>
      </c>
      <c r="D251" s="21" t="s">
        <v>14</v>
      </c>
      <c r="E251" s="21">
        <v>158</v>
      </c>
      <c r="F251" s="21" t="s">
        <v>21</v>
      </c>
      <c r="G251" s="39"/>
      <c r="H251" s="3"/>
      <c r="I251" s="18">
        <f t="shared" si="15"/>
        <v>0.14684014869888476</v>
      </c>
      <c r="J251" s="208"/>
      <c r="K251" s="215"/>
      <c r="L251" s="206"/>
    </row>
    <row r="252" spans="1:12" ht="15.75" customHeight="1">
      <c r="A252" s="203"/>
      <c r="B252" s="136"/>
      <c r="C252" s="33" t="s">
        <v>216</v>
      </c>
      <c r="D252" s="21" t="s">
        <v>14</v>
      </c>
      <c r="E252" s="21">
        <v>155</v>
      </c>
      <c r="F252" s="21" t="s">
        <v>21</v>
      </c>
      <c r="G252" s="39"/>
      <c r="H252" s="3"/>
      <c r="I252" s="18">
        <f t="shared" si="15"/>
        <v>0.14405204460966542</v>
      </c>
      <c r="J252" s="208"/>
      <c r="K252" s="215"/>
      <c r="L252" s="206"/>
    </row>
    <row r="253" spans="1:12" ht="17.25" customHeight="1">
      <c r="A253" s="203"/>
      <c r="B253" s="136"/>
      <c r="C253" s="33" t="s">
        <v>217</v>
      </c>
      <c r="D253" s="21" t="s">
        <v>14</v>
      </c>
      <c r="E253" s="21">
        <v>155</v>
      </c>
      <c r="F253" s="21" t="s">
        <v>21</v>
      </c>
      <c r="G253" s="39"/>
      <c r="H253" s="3"/>
      <c r="I253" s="18">
        <f t="shared" si="15"/>
        <v>0.14405204460966542</v>
      </c>
      <c r="J253" s="208"/>
      <c r="K253" s="215"/>
      <c r="L253" s="206"/>
    </row>
    <row r="254" spans="1:12" ht="18.75">
      <c r="A254" s="203"/>
      <c r="B254" s="136"/>
      <c r="C254" s="33" t="s">
        <v>218</v>
      </c>
      <c r="D254" s="21" t="s">
        <v>14</v>
      </c>
      <c r="E254" s="21">
        <v>153</v>
      </c>
      <c r="F254" s="21" t="s">
        <v>21</v>
      </c>
      <c r="G254" s="39"/>
      <c r="H254" s="3"/>
      <c r="I254" s="18">
        <f t="shared" si="15"/>
        <v>0.14219330855018586</v>
      </c>
      <c r="J254" s="208"/>
      <c r="K254" s="215"/>
      <c r="L254" s="206"/>
    </row>
    <row r="255" spans="1:12" ht="17.25" customHeight="1" thickBot="1">
      <c r="A255" s="204"/>
      <c r="B255" s="150"/>
      <c r="C255" s="60" t="s">
        <v>219</v>
      </c>
      <c r="D255" s="5" t="s">
        <v>14</v>
      </c>
      <c r="E255" s="5">
        <v>160</v>
      </c>
      <c r="F255" s="5" t="s">
        <v>21</v>
      </c>
      <c r="G255" s="42"/>
      <c r="H255" s="11"/>
      <c r="I255" s="18">
        <f t="shared" si="15"/>
        <v>0.14869888475836432</v>
      </c>
      <c r="J255" s="209"/>
      <c r="K255" s="216"/>
      <c r="L255" s="213"/>
    </row>
    <row r="256" spans="1:12">
      <c r="A256" s="131" t="s">
        <v>0</v>
      </c>
      <c r="B256" s="179" t="s">
        <v>1</v>
      </c>
      <c r="C256" s="179" t="s">
        <v>2</v>
      </c>
      <c r="D256" s="197" t="s">
        <v>3</v>
      </c>
      <c r="E256" s="127" t="s">
        <v>4</v>
      </c>
      <c r="F256" s="179" t="s">
        <v>5</v>
      </c>
      <c r="G256" s="181" t="s">
        <v>24</v>
      </c>
      <c r="H256" s="114" t="s">
        <v>6</v>
      </c>
      <c r="I256" s="181" t="s">
        <v>25</v>
      </c>
      <c r="J256" s="181" t="s">
        <v>27</v>
      </c>
      <c r="K256" s="114" t="s">
        <v>7</v>
      </c>
      <c r="L256" s="118" t="s">
        <v>8</v>
      </c>
    </row>
    <row r="257" spans="1:12" ht="15.75" thickBot="1">
      <c r="A257" s="36" t="s">
        <v>9</v>
      </c>
      <c r="B257" s="180"/>
      <c r="C257" s="180"/>
      <c r="D257" s="198"/>
      <c r="E257" s="133" t="s">
        <v>10</v>
      </c>
      <c r="F257" s="180"/>
      <c r="G257" s="182"/>
      <c r="H257" s="115" t="s">
        <v>11</v>
      </c>
      <c r="I257" s="182"/>
      <c r="J257" s="182"/>
      <c r="K257" s="115" t="s">
        <v>12</v>
      </c>
      <c r="L257" s="28" t="s">
        <v>12</v>
      </c>
    </row>
    <row r="258" spans="1:12" ht="30" customHeight="1" thickBot="1">
      <c r="A258" s="183">
        <v>44710</v>
      </c>
      <c r="B258" s="164" t="s">
        <v>251</v>
      </c>
      <c r="C258" s="66" t="s">
        <v>13</v>
      </c>
      <c r="D258" s="67"/>
      <c r="E258" s="67"/>
      <c r="F258" s="67"/>
      <c r="G258" s="68"/>
      <c r="H258" s="69"/>
      <c r="I258" s="70"/>
      <c r="J258" s="70"/>
      <c r="K258" s="71"/>
      <c r="L258" s="72"/>
    </row>
    <row r="259" spans="1:12" ht="15" customHeight="1" thickBot="1">
      <c r="A259" s="184"/>
      <c r="B259" s="146"/>
      <c r="C259" s="33" t="s">
        <v>252</v>
      </c>
      <c r="D259" s="129" t="s">
        <v>13</v>
      </c>
      <c r="E259" s="129" t="s">
        <v>28</v>
      </c>
      <c r="F259" s="129" t="s">
        <v>21</v>
      </c>
      <c r="G259" s="116"/>
      <c r="H259" s="73"/>
      <c r="K259" s="74"/>
      <c r="L259" s="75"/>
    </row>
    <row r="260" spans="1:12" ht="15" customHeight="1" thickBot="1">
      <c r="A260" s="184"/>
      <c r="B260" s="146"/>
      <c r="C260" s="66" t="s">
        <v>23</v>
      </c>
      <c r="D260" s="67"/>
      <c r="E260" s="67"/>
      <c r="F260" s="76"/>
      <c r="G260" s="76"/>
      <c r="H260" s="77"/>
      <c r="I260" s="78"/>
      <c r="J260" s="78"/>
      <c r="K260" s="79"/>
      <c r="L260" s="75"/>
    </row>
    <row r="261" spans="1:12" ht="15" customHeight="1">
      <c r="A261" s="184"/>
      <c r="B261" s="146"/>
      <c r="C261" s="33" t="s">
        <v>253</v>
      </c>
      <c r="D261" s="21" t="s">
        <v>14</v>
      </c>
      <c r="E261" s="80" t="s">
        <v>28</v>
      </c>
      <c r="F261" s="80" t="s">
        <v>21</v>
      </c>
      <c r="G261" s="80"/>
      <c r="H261" s="81"/>
      <c r="I261" s="82"/>
      <c r="J261" s="82"/>
      <c r="K261" s="83"/>
      <c r="L261" s="176"/>
    </row>
    <row r="262" spans="1:12" ht="15.75" customHeight="1">
      <c r="A262" s="184"/>
      <c r="B262" s="146"/>
      <c r="C262" s="33" t="s">
        <v>254</v>
      </c>
      <c r="D262" s="21" t="s">
        <v>14</v>
      </c>
      <c r="E262" s="21" t="s">
        <v>28</v>
      </c>
      <c r="F262" s="21" t="s">
        <v>21</v>
      </c>
      <c r="G262" s="117"/>
      <c r="H262" s="3"/>
      <c r="I262" s="84"/>
      <c r="J262" s="84"/>
      <c r="K262" s="84"/>
      <c r="L262" s="177"/>
    </row>
    <row r="263" spans="1:12" ht="15" customHeight="1">
      <c r="A263" s="184"/>
      <c r="B263" s="146"/>
      <c r="C263" s="33" t="s">
        <v>255</v>
      </c>
      <c r="D263" s="21" t="s">
        <v>14</v>
      </c>
      <c r="E263" s="21" t="s">
        <v>28</v>
      </c>
      <c r="F263" s="21" t="s">
        <v>21</v>
      </c>
      <c r="G263" s="117"/>
      <c r="H263" s="3"/>
      <c r="I263" s="84"/>
      <c r="J263" s="84"/>
      <c r="K263" s="84"/>
      <c r="L263" s="177"/>
    </row>
    <row r="264" spans="1:12" ht="15" customHeight="1">
      <c r="A264" s="184"/>
      <c r="B264" s="146"/>
      <c r="C264" s="33" t="s">
        <v>256</v>
      </c>
      <c r="D264" s="21" t="s">
        <v>14</v>
      </c>
      <c r="E264" s="21" t="s">
        <v>28</v>
      </c>
      <c r="F264" s="21" t="s">
        <v>21</v>
      </c>
      <c r="G264" s="117"/>
      <c r="H264" s="3"/>
      <c r="I264" s="84"/>
      <c r="J264" s="84"/>
      <c r="K264" s="84"/>
      <c r="L264" s="177"/>
    </row>
    <row r="265" spans="1:12" ht="15" customHeight="1" thickBot="1">
      <c r="A265" s="185"/>
      <c r="B265" s="149"/>
      <c r="C265" s="60" t="s">
        <v>257</v>
      </c>
      <c r="D265" s="5" t="s">
        <v>14</v>
      </c>
      <c r="E265" s="5" t="s">
        <v>28</v>
      </c>
      <c r="F265" s="5" t="s">
        <v>21</v>
      </c>
      <c r="G265" s="85"/>
      <c r="H265" s="11"/>
      <c r="I265" s="86"/>
      <c r="J265" s="86"/>
      <c r="K265" s="86"/>
      <c r="L265" s="178"/>
    </row>
    <row r="266" spans="1:12" ht="15" customHeight="1">
      <c r="A266" s="131" t="s">
        <v>0</v>
      </c>
      <c r="B266" s="179" t="s">
        <v>1</v>
      </c>
      <c r="C266" s="179" t="s">
        <v>2</v>
      </c>
      <c r="D266" s="197" t="s">
        <v>3</v>
      </c>
      <c r="E266" s="127" t="s">
        <v>4</v>
      </c>
      <c r="F266" s="179" t="s">
        <v>5</v>
      </c>
      <c r="G266" s="181" t="s">
        <v>24</v>
      </c>
      <c r="H266" s="114" t="s">
        <v>6</v>
      </c>
      <c r="I266" s="181" t="s">
        <v>25</v>
      </c>
      <c r="J266" s="181" t="s">
        <v>27</v>
      </c>
      <c r="K266" s="114" t="s">
        <v>7</v>
      </c>
      <c r="L266" s="118" t="s">
        <v>8</v>
      </c>
    </row>
    <row r="267" spans="1:12" ht="15" customHeight="1" thickBot="1">
      <c r="A267" s="36" t="s">
        <v>9</v>
      </c>
      <c r="B267" s="180"/>
      <c r="C267" s="180"/>
      <c r="D267" s="198"/>
      <c r="E267" s="133" t="s">
        <v>10</v>
      </c>
      <c r="F267" s="180"/>
      <c r="G267" s="182"/>
      <c r="H267" s="115" t="s">
        <v>11</v>
      </c>
      <c r="I267" s="182"/>
      <c r="J267" s="182"/>
      <c r="K267" s="115" t="s">
        <v>12</v>
      </c>
      <c r="L267" s="28" t="s">
        <v>12</v>
      </c>
    </row>
    <row r="268" spans="1:12" ht="15" customHeight="1" thickBot="1">
      <c r="A268" s="183">
        <v>44710</v>
      </c>
      <c r="B268" s="145" t="s">
        <v>258</v>
      </c>
      <c r="C268" s="66" t="s">
        <v>13</v>
      </c>
      <c r="D268" s="67"/>
      <c r="E268" s="67"/>
      <c r="F268" s="67"/>
      <c r="G268" s="68"/>
      <c r="H268" s="69"/>
      <c r="I268" s="70"/>
      <c r="J268" s="70"/>
      <c r="K268" s="71"/>
      <c r="L268" s="72"/>
    </row>
    <row r="269" spans="1:12" ht="15" customHeight="1" thickBot="1">
      <c r="A269" s="184"/>
      <c r="B269" s="146"/>
      <c r="C269" s="33" t="s">
        <v>259</v>
      </c>
      <c r="D269" s="129" t="s">
        <v>13</v>
      </c>
      <c r="E269" s="129" t="s">
        <v>28</v>
      </c>
      <c r="F269" s="129" t="s">
        <v>21</v>
      </c>
      <c r="G269" s="116"/>
      <c r="H269" s="73"/>
      <c r="K269" s="74"/>
      <c r="L269" s="75"/>
    </row>
    <row r="270" spans="1:12" ht="15" customHeight="1" thickBot="1">
      <c r="A270" s="184"/>
      <c r="B270" s="146"/>
      <c r="C270" s="66" t="s">
        <v>23</v>
      </c>
      <c r="D270" s="67"/>
      <c r="E270" s="67"/>
      <c r="F270" s="76"/>
      <c r="G270" s="76"/>
      <c r="H270" s="77"/>
      <c r="I270" s="78"/>
      <c r="J270" s="78"/>
      <c r="K270" s="79"/>
      <c r="L270" s="75"/>
    </row>
    <row r="271" spans="1:12" ht="17.25" customHeight="1">
      <c r="A271" s="184"/>
      <c r="B271" s="146"/>
      <c r="C271" s="33" t="s">
        <v>260</v>
      </c>
      <c r="D271" s="21" t="s">
        <v>14</v>
      </c>
      <c r="E271" s="80" t="s">
        <v>28</v>
      </c>
      <c r="F271" s="80" t="s">
        <v>21</v>
      </c>
      <c r="G271" s="80"/>
      <c r="H271" s="81"/>
      <c r="I271" s="82"/>
      <c r="J271" s="82"/>
      <c r="K271" s="83"/>
      <c r="L271" s="176"/>
    </row>
    <row r="272" spans="1:12" ht="17.25" customHeight="1">
      <c r="A272" s="184"/>
      <c r="B272" s="146"/>
      <c r="C272" s="33" t="s">
        <v>261</v>
      </c>
      <c r="D272" s="21" t="s">
        <v>14</v>
      </c>
      <c r="E272" s="21" t="s">
        <v>28</v>
      </c>
      <c r="F272" s="21" t="s">
        <v>21</v>
      </c>
      <c r="G272" s="117"/>
      <c r="H272" s="3"/>
      <c r="I272" s="84"/>
      <c r="J272" s="84"/>
      <c r="K272" s="84"/>
      <c r="L272" s="177"/>
    </row>
    <row r="273" spans="1:12" ht="17.25" customHeight="1">
      <c r="A273" s="184"/>
      <c r="B273" s="146"/>
      <c r="C273" s="33" t="s">
        <v>262</v>
      </c>
      <c r="D273" s="21" t="s">
        <v>14</v>
      </c>
      <c r="E273" s="21" t="s">
        <v>28</v>
      </c>
      <c r="F273" s="21" t="s">
        <v>21</v>
      </c>
      <c r="G273" s="117"/>
      <c r="H273" s="3"/>
      <c r="I273" s="84"/>
      <c r="J273" s="84"/>
      <c r="K273" s="84"/>
      <c r="L273" s="177"/>
    </row>
    <row r="274" spans="1:12" ht="17.25" customHeight="1">
      <c r="A274" s="184"/>
      <c r="B274" s="146"/>
      <c r="C274" s="163" t="s">
        <v>263</v>
      </c>
      <c r="D274" s="21" t="s">
        <v>14</v>
      </c>
      <c r="E274" s="21" t="s">
        <v>28</v>
      </c>
      <c r="F274" s="21" t="s">
        <v>21</v>
      </c>
      <c r="G274" s="117"/>
      <c r="H274" s="3"/>
      <c r="I274" s="84"/>
      <c r="J274" s="84"/>
      <c r="K274" s="84"/>
      <c r="L274" s="177"/>
    </row>
    <row r="275" spans="1:12" ht="17.25" customHeight="1">
      <c r="A275" s="184"/>
      <c r="B275" s="146"/>
      <c r="C275" s="33" t="s">
        <v>264</v>
      </c>
      <c r="D275" s="21" t="s">
        <v>14</v>
      </c>
      <c r="E275" s="21" t="s">
        <v>28</v>
      </c>
      <c r="F275" s="21" t="s">
        <v>21</v>
      </c>
      <c r="G275" s="117"/>
      <c r="H275" s="3"/>
      <c r="I275" s="84"/>
      <c r="J275" s="84"/>
      <c r="K275" s="84"/>
      <c r="L275" s="177"/>
    </row>
    <row r="276" spans="1:12" ht="17.25" customHeight="1" thickBot="1">
      <c r="A276" s="185"/>
      <c r="B276" s="149"/>
      <c r="C276" s="60" t="s">
        <v>265</v>
      </c>
      <c r="D276" s="5" t="s">
        <v>14</v>
      </c>
      <c r="E276" s="5" t="s">
        <v>28</v>
      </c>
      <c r="F276" s="5" t="s">
        <v>21</v>
      </c>
      <c r="G276" s="85"/>
      <c r="H276" s="11"/>
      <c r="I276" s="86"/>
      <c r="J276" s="86"/>
      <c r="K276" s="86"/>
      <c r="L276" s="178"/>
    </row>
    <row r="277" spans="1:12" ht="20.85" customHeight="1" thickBot="1">
      <c r="A277" s="199" t="s">
        <v>20</v>
      </c>
      <c r="B277" s="200"/>
      <c r="C277" s="200"/>
      <c r="D277" s="200"/>
      <c r="E277" s="200"/>
      <c r="F277" s="200"/>
      <c r="G277" s="200"/>
      <c r="H277" s="200"/>
      <c r="I277" s="200"/>
      <c r="J277" s="200"/>
      <c r="K277" s="200"/>
      <c r="L277" s="201"/>
    </row>
    <row r="278" spans="1:12" ht="20.85" customHeight="1">
      <c r="A278" s="131" t="s">
        <v>0</v>
      </c>
      <c r="B278" s="179" t="s">
        <v>1</v>
      </c>
      <c r="C278" s="179" t="s">
        <v>2</v>
      </c>
      <c r="D278" s="197" t="s">
        <v>3</v>
      </c>
      <c r="E278" s="127" t="s">
        <v>4</v>
      </c>
      <c r="F278" s="179" t="s">
        <v>5</v>
      </c>
      <c r="G278" s="181" t="s">
        <v>24</v>
      </c>
      <c r="H278" s="114" t="s">
        <v>6</v>
      </c>
      <c r="I278" s="181" t="s">
        <v>25</v>
      </c>
      <c r="J278" s="181" t="s">
        <v>27</v>
      </c>
      <c r="K278" s="114" t="s">
        <v>7</v>
      </c>
      <c r="L278" s="118" t="s">
        <v>8</v>
      </c>
    </row>
    <row r="279" spans="1:12" ht="20.85" customHeight="1" thickBot="1">
      <c r="A279" s="36" t="s">
        <v>9</v>
      </c>
      <c r="B279" s="180"/>
      <c r="C279" s="180"/>
      <c r="D279" s="198"/>
      <c r="E279" s="133" t="s">
        <v>10</v>
      </c>
      <c r="F279" s="180"/>
      <c r="G279" s="182"/>
      <c r="H279" s="115" t="s">
        <v>11</v>
      </c>
      <c r="I279" s="182"/>
      <c r="J279" s="182"/>
      <c r="K279" s="115" t="s">
        <v>12</v>
      </c>
      <c r="L279" s="28" t="s">
        <v>12</v>
      </c>
    </row>
    <row r="280" spans="1:12" ht="20.85" customHeight="1" thickBot="1">
      <c r="A280" s="183">
        <v>44710</v>
      </c>
      <c r="B280" s="164" t="s">
        <v>266</v>
      </c>
      <c r="C280" s="66" t="s">
        <v>13</v>
      </c>
      <c r="D280" s="67"/>
      <c r="E280" s="67"/>
      <c r="F280" s="67"/>
      <c r="G280" s="68"/>
      <c r="H280" s="69"/>
      <c r="I280" s="70"/>
      <c r="J280" s="70"/>
      <c r="K280" s="71"/>
      <c r="L280" s="72"/>
    </row>
    <row r="281" spans="1:12" ht="20.85" customHeight="1" thickBot="1">
      <c r="A281" s="184"/>
      <c r="B281" s="146"/>
      <c r="C281" s="33" t="s">
        <v>267</v>
      </c>
      <c r="D281" s="165" t="s">
        <v>13</v>
      </c>
      <c r="E281" s="129" t="s">
        <v>28</v>
      </c>
      <c r="F281" s="129" t="s">
        <v>21</v>
      </c>
      <c r="G281" s="116"/>
      <c r="H281" s="73"/>
      <c r="K281" s="74"/>
      <c r="L281" s="75"/>
    </row>
    <row r="282" spans="1:12" ht="20.85" customHeight="1" thickBot="1">
      <c r="A282" s="184"/>
      <c r="B282" s="146"/>
      <c r="C282" s="66" t="s">
        <v>23</v>
      </c>
      <c r="D282" s="67"/>
      <c r="E282" s="67"/>
      <c r="F282" s="76"/>
      <c r="G282" s="76"/>
      <c r="H282" s="77"/>
      <c r="I282" s="78"/>
      <c r="J282" s="78"/>
      <c r="K282" s="79"/>
      <c r="L282" s="75"/>
    </row>
    <row r="283" spans="1:12" ht="20.85" customHeight="1">
      <c r="A283" s="184"/>
      <c r="B283" s="146"/>
      <c r="C283" s="33" t="s">
        <v>268</v>
      </c>
      <c r="D283" s="166" t="s">
        <v>14</v>
      </c>
      <c r="E283" s="80" t="s">
        <v>28</v>
      </c>
      <c r="F283" s="80" t="s">
        <v>21</v>
      </c>
      <c r="G283" s="80"/>
      <c r="H283" s="81"/>
      <c r="I283" s="82"/>
      <c r="J283" s="82"/>
      <c r="K283" s="83"/>
      <c r="L283" s="176"/>
    </row>
    <row r="284" spans="1:12" ht="20.85" customHeight="1">
      <c r="A284" s="184"/>
      <c r="B284" s="146"/>
      <c r="C284" s="33" t="s">
        <v>269</v>
      </c>
      <c r="D284" s="166" t="s">
        <v>14</v>
      </c>
      <c r="E284" s="21" t="s">
        <v>28</v>
      </c>
      <c r="F284" s="21" t="s">
        <v>21</v>
      </c>
      <c r="G284" s="117"/>
      <c r="H284" s="3"/>
      <c r="I284" s="84"/>
      <c r="J284" s="84"/>
      <c r="K284" s="84"/>
      <c r="L284" s="177"/>
    </row>
    <row r="285" spans="1:12" ht="20.85" customHeight="1">
      <c r="A285" s="184"/>
      <c r="B285" s="146"/>
      <c r="C285" s="33" t="s">
        <v>270</v>
      </c>
      <c r="D285" s="166" t="s">
        <v>14</v>
      </c>
      <c r="E285" s="21" t="s">
        <v>28</v>
      </c>
      <c r="F285" s="21" t="s">
        <v>21</v>
      </c>
      <c r="G285" s="117"/>
      <c r="H285" s="3"/>
      <c r="I285" s="84"/>
      <c r="J285" s="84"/>
      <c r="K285" s="84"/>
      <c r="L285" s="177"/>
    </row>
    <row r="286" spans="1:12" ht="20.85" customHeight="1">
      <c r="A286" s="184"/>
      <c r="B286" s="146"/>
      <c r="C286" s="167" t="s">
        <v>271</v>
      </c>
      <c r="D286" s="166" t="s">
        <v>14</v>
      </c>
      <c r="E286" s="21" t="s">
        <v>28</v>
      </c>
      <c r="F286" s="21" t="s">
        <v>21</v>
      </c>
      <c r="G286" s="117"/>
      <c r="H286" s="3"/>
      <c r="I286" s="84"/>
      <c r="J286" s="84"/>
      <c r="K286" s="84"/>
      <c r="L286" s="177"/>
    </row>
    <row r="287" spans="1:12" ht="20.85" customHeight="1" thickBot="1">
      <c r="A287" s="185"/>
      <c r="B287" s="149"/>
      <c r="C287" s="168" t="s">
        <v>272</v>
      </c>
      <c r="D287" s="169" t="s">
        <v>14</v>
      </c>
      <c r="E287" s="5" t="s">
        <v>28</v>
      </c>
      <c r="F287" s="5" t="s">
        <v>21</v>
      </c>
      <c r="G287" s="85"/>
      <c r="H287" s="11"/>
      <c r="I287" s="86"/>
      <c r="J287" s="86"/>
      <c r="K287" s="86"/>
      <c r="L287" s="178"/>
    </row>
    <row r="288" spans="1:12" ht="20.85" customHeight="1">
      <c r="A288" s="131" t="s">
        <v>0</v>
      </c>
      <c r="B288" s="179" t="s">
        <v>1</v>
      </c>
      <c r="C288" s="179" t="s">
        <v>2</v>
      </c>
      <c r="D288" s="197" t="s">
        <v>3</v>
      </c>
      <c r="E288" s="127" t="s">
        <v>4</v>
      </c>
      <c r="F288" s="179" t="s">
        <v>5</v>
      </c>
      <c r="G288" s="181" t="s">
        <v>24</v>
      </c>
      <c r="H288" s="114" t="s">
        <v>6</v>
      </c>
      <c r="I288" s="181" t="s">
        <v>25</v>
      </c>
      <c r="J288" s="181" t="s">
        <v>27</v>
      </c>
      <c r="K288" s="114" t="s">
        <v>7</v>
      </c>
      <c r="L288" s="118" t="s">
        <v>8</v>
      </c>
    </row>
    <row r="289" spans="1:14" ht="20.85" customHeight="1" thickBot="1">
      <c r="A289" s="36" t="s">
        <v>9</v>
      </c>
      <c r="B289" s="180"/>
      <c r="C289" s="180"/>
      <c r="D289" s="198"/>
      <c r="E289" s="133" t="s">
        <v>10</v>
      </c>
      <c r="F289" s="180"/>
      <c r="G289" s="182"/>
      <c r="H289" s="115" t="s">
        <v>11</v>
      </c>
      <c r="I289" s="182"/>
      <c r="J289" s="182"/>
      <c r="K289" s="115" t="s">
        <v>12</v>
      </c>
      <c r="L289" s="28" t="s">
        <v>12</v>
      </c>
    </row>
    <row r="290" spans="1:14" ht="20.85" customHeight="1" thickBot="1">
      <c r="A290" s="183">
        <v>44710</v>
      </c>
      <c r="B290" s="164" t="s">
        <v>273</v>
      </c>
      <c r="C290" s="66" t="s">
        <v>13</v>
      </c>
      <c r="D290" s="67"/>
      <c r="E290" s="67"/>
      <c r="F290" s="67"/>
      <c r="G290" s="68"/>
      <c r="H290" s="69"/>
      <c r="I290" s="70"/>
      <c r="J290" s="70"/>
      <c r="K290" s="71"/>
      <c r="L290" s="72"/>
    </row>
    <row r="291" spans="1:14" ht="20.85" customHeight="1" thickBot="1">
      <c r="A291" s="184"/>
      <c r="B291" s="146"/>
      <c r="C291" s="33" t="s">
        <v>274</v>
      </c>
      <c r="D291" s="165" t="s">
        <v>13</v>
      </c>
      <c r="E291" s="129" t="s">
        <v>28</v>
      </c>
      <c r="F291" s="129" t="s">
        <v>21</v>
      </c>
      <c r="G291" s="116"/>
      <c r="H291" s="73"/>
      <c r="K291" s="74"/>
      <c r="L291" s="75"/>
    </row>
    <row r="292" spans="1:14" ht="20.85" customHeight="1" thickBot="1">
      <c r="A292" s="184"/>
      <c r="B292" s="146"/>
      <c r="C292" s="66" t="s">
        <v>23</v>
      </c>
      <c r="D292" s="67"/>
      <c r="E292" s="67"/>
      <c r="F292" s="76"/>
      <c r="G292" s="76"/>
      <c r="H292" s="77"/>
      <c r="I292" s="78"/>
      <c r="J292" s="78"/>
      <c r="K292" s="79"/>
      <c r="L292" s="75"/>
    </row>
    <row r="293" spans="1:14" ht="20.85" customHeight="1">
      <c r="A293" s="184"/>
      <c r="B293" s="146"/>
      <c r="C293" s="33" t="s">
        <v>275</v>
      </c>
      <c r="D293" s="166" t="s">
        <v>14</v>
      </c>
      <c r="E293" s="80" t="s">
        <v>28</v>
      </c>
      <c r="F293" s="80" t="s">
        <v>21</v>
      </c>
      <c r="G293" s="80"/>
      <c r="H293" s="81"/>
      <c r="I293" s="82"/>
      <c r="J293" s="82"/>
      <c r="K293" s="83"/>
      <c r="L293" s="176"/>
      <c r="N293" s="123"/>
    </row>
    <row r="294" spans="1:14" ht="20.85" customHeight="1">
      <c r="A294" s="184"/>
      <c r="B294" s="146"/>
      <c r="C294" s="167" t="s">
        <v>276</v>
      </c>
      <c r="D294" s="166" t="s">
        <v>14</v>
      </c>
      <c r="E294" s="21" t="s">
        <v>28</v>
      </c>
      <c r="F294" s="21" t="s">
        <v>21</v>
      </c>
      <c r="G294" s="117"/>
      <c r="H294" s="3"/>
      <c r="I294" s="84"/>
      <c r="J294" s="84"/>
      <c r="K294" s="84"/>
      <c r="L294" s="177"/>
    </row>
    <row r="295" spans="1:14" ht="20.85" customHeight="1">
      <c r="A295" s="184"/>
      <c r="B295" s="146"/>
      <c r="C295" s="33" t="s">
        <v>277</v>
      </c>
      <c r="D295" s="166" t="s">
        <v>14</v>
      </c>
      <c r="E295" s="21" t="s">
        <v>28</v>
      </c>
      <c r="F295" s="21" t="s">
        <v>21</v>
      </c>
      <c r="G295" s="117"/>
      <c r="H295" s="3"/>
      <c r="I295" s="84"/>
      <c r="J295" s="84"/>
      <c r="K295" s="84"/>
      <c r="L295" s="177"/>
    </row>
    <row r="296" spans="1:14" ht="20.85" customHeight="1">
      <c r="A296" s="184"/>
      <c r="B296" s="146"/>
      <c r="C296" s="33" t="s">
        <v>278</v>
      </c>
      <c r="D296" s="166" t="s">
        <v>14</v>
      </c>
      <c r="E296" s="21" t="s">
        <v>28</v>
      </c>
      <c r="F296" s="21" t="s">
        <v>21</v>
      </c>
      <c r="G296" s="117"/>
      <c r="H296" s="3"/>
      <c r="I296" s="84"/>
      <c r="J296" s="84"/>
      <c r="K296" s="84"/>
      <c r="L296" s="177"/>
    </row>
    <row r="297" spans="1:14" ht="20.85" customHeight="1">
      <c r="A297" s="184"/>
      <c r="B297" s="146"/>
      <c r="C297" s="33" t="s">
        <v>279</v>
      </c>
      <c r="D297" s="166" t="s">
        <v>14</v>
      </c>
      <c r="E297" s="21" t="s">
        <v>28</v>
      </c>
      <c r="F297" s="21" t="s">
        <v>21</v>
      </c>
      <c r="G297" s="117"/>
      <c r="H297" s="3"/>
      <c r="I297" s="84"/>
      <c r="J297" s="84"/>
      <c r="K297" s="84"/>
      <c r="L297" s="177"/>
    </row>
    <row r="298" spans="1:14" ht="20.85" customHeight="1" thickBot="1">
      <c r="A298" s="185"/>
      <c r="B298" s="149"/>
      <c r="C298" s="170" t="s">
        <v>280</v>
      </c>
      <c r="D298" s="169" t="s">
        <v>14</v>
      </c>
      <c r="E298" s="5" t="s">
        <v>28</v>
      </c>
      <c r="F298" s="5" t="s">
        <v>21</v>
      </c>
      <c r="G298" s="85"/>
      <c r="H298" s="11"/>
      <c r="I298" s="86"/>
      <c r="J298" s="86"/>
      <c r="K298" s="86"/>
      <c r="L298" s="178"/>
    </row>
    <row r="299" spans="1:14" ht="20.85" customHeight="1">
      <c r="A299" s="131" t="s">
        <v>0</v>
      </c>
      <c r="B299" s="179" t="s">
        <v>1</v>
      </c>
      <c r="C299" s="179" t="s">
        <v>2</v>
      </c>
      <c r="D299" s="179" t="s">
        <v>3</v>
      </c>
      <c r="E299" s="127" t="s">
        <v>4</v>
      </c>
      <c r="F299" s="179" t="s">
        <v>5</v>
      </c>
      <c r="G299" s="181" t="s">
        <v>24</v>
      </c>
      <c r="H299" s="114" t="s">
        <v>6</v>
      </c>
      <c r="I299" s="181" t="s">
        <v>25</v>
      </c>
      <c r="J299" s="181" t="s">
        <v>27</v>
      </c>
      <c r="K299" s="114" t="s">
        <v>7</v>
      </c>
      <c r="L299" s="118" t="s">
        <v>8</v>
      </c>
    </row>
    <row r="300" spans="1:14" ht="20.85" customHeight="1" thickBot="1">
      <c r="A300" s="132" t="s">
        <v>9</v>
      </c>
      <c r="B300" s="180"/>
      <c r="C300" s="180"/>
      <c r="D300" s="180"/>
      <c r="E300" s="133" t="s">
        <v>10</v>
      </c>
      <c r="F300" s="180"/>
      <c r="G300" s="182"/>
      <c r="H300" s="115" t="s">
        <v>11</v>
      </c>
      <c r="I300" s="182"/>
      <c r="J300" s="182"/>
      <c r="K300" s="115" t="s">
        <v>12</v>
      </c>
      <c r="L300" s="119" t="s">
        <v>12</v>
      </c>
    </row>
    <row r="301" spans="1:14" ht="20.85" customHeight="1" thickBot="1">
      <c r="A301" s="186">
        <v>44710</v>
      </c>
      <c r="B301" s="171" t="s">
        <v>281</v>
      </c>
      <c r="C301" s="88" t="s">
        <v>13</v>
      </c>
      <c r="D301" s="12"/>
      <c r="E301" s="12"/>
      <c r="F301" s="12"/>
      <c r="G301" s="89"/>
      <c r="H301" s="13"/>
      <c r="I301" s="2"/>
      <c r="J301" s="2"/>
      <c r="K301" s="90"/>
      <c r="L301" s="72"/>
    </row>
    <row r="302" spans="1:14" ht="20.85" customHeight="1" thickBot="1">
      <c r="A302" s="187"/>
      <c r="B302" s="149"/>
      <c r="C302" s="172" t="s">
        <v>282</v>
      </c>
      <c r="D302" s="69" t="s">
        <v>13</v>
      </c>
      <c r="E302" s="69" t="s">
        <v>28</v>
      </c>
      <c r="F302" s="71" t="s">
        <v>21</v>
      </c>
      <c r="G302" s="76"/>
      <c r="H302" s="91"/>
      <c r="I302" s="91"/>
      <c r="J302" s="92"/>
      <c r="K302" s="71"/>
      <c r="L302" s="93"/>
    </row>
    <row r="303" spans="1:14" ht="32.25" thickBot="1">
      <c r="A303" s="232" t="s">
        <v>26</v>
      </c>
      <c r="B303" s="233"/>
      <c r="C303" s="233"/>
      <c r="D303" s="233"/>
      <c r="E303" s="233"/>
      <c r="F303" s="233"/>
      <c r="G303" s="233"/>
      <c r="H303" s="233"/>
      <c r="I303" s="233"/>
      <c r="J303" s="233"/>
      <c r="K303" s="233"/>
      <c r="L303" s="234"/>
    </row>
    <row r="304" spans="1:14">
      <c r="A304" s="23" t="s">
        <v>0</v>
      </c>
      <c r="B304" s="179" t="s">
        <v>1</v>
      </c>
      <c r="C304" s="179" t="s">
        <v>2</v>
      </c>
      <c r="D304" s="179" t="s">
        <v>3</v>
      </c>
      <c r="E304" s="127" t="s">
        <v>4</v>
      </c>
      <c r="F304" s="179" t="s">
        <v>5</v>
      </c>
      <c r="G304" s="189" t="s">
        <v>24</v>
      </c>
      <c r="H304" s="103" t="s">
        <v>6</v>
      </c>
      <c r="I304" s="189" t="s">
        <v>25</v>
      </c>
      <c r="J304" s="181" t="s">
        <v>27</v>
      </c>
      <c r="K304" s="99" t="s">
        <v>7</v>
      </c>
      <c r="L304" s="109" t="s">
        <v>8</v>
      </c>
    </row>
    <row r="305" spans="1:12" ht="15.75" thickBot="1">
      <c r="A305" s="30" t="s">
        <v>9</v>
      </c>
      <c r="B305" s="180"/>
      <c r="C305" s="180"/>
      <c r="D305" s="180"/>
      <c r="E305" s="128" t="s">
        <v>10</v>
      </c>
      <c r="F305" s="180"/>
      <c r="G305" s="190"/>
      <c r="H305" s="104" t="s">
        <v>11</v>
      </c>
      <c r="I305" s="190"/>
      <c r="J305" s="182"/>
      <c r="K305" s="100" t="s">
        <v>12</v>
      </c>
      <c r="L305" s="110" t="s">
        <v>12</v>
      </c>
    </row>
    <row r="306" spans="1:12">
      <c r="A306" s="202">
        <v>44710</v>
      </c>
      <c r="B306" s="195" t="s">
        <v>222</v>
      </c>
      <c r="C306" s="7" t="s">
        <v>22</v>
      </c>
      <c r="D306" s="7"/>
      <c r="E306" s="7"/>
      <c r="F306" s="7"/>
      <c r="G306" s="45">
        <v>72</v>
      </c>
      <c r="H306" s="44">
        <f>SUM(E307:E308)</f>
        <v>45</v>
      </c>
      <c r="I306" s="55"/>
      <c r="J306" s="37">
        <f>SUM(H306*100/G306)/100</f>
        <v>0.625</v>
      </c>
      <c r="K306" s="22">
        <v>0</v>
      </c>
      <c r="L306" s="221">
        <v>0</v>
      </c>
    </row>
    <row r="307" spans="1:12">
      <c r="A307" s="203"/>
      <c r="B307" s="195"/>
      <c r="C307" s="33" t="s">
        <v>223</v>
      </c>
      <c r="D307" s="21" t="s">
        <v>13</v>
      </c>
      <c r="E307" s="137">
        <v>29</v>
      </c>
      <c r="F307" s="21" t="s">
        <v>21</v>
      </c>
      <c r="G307" s="39"/>
      <c r="H307" s="38"/>
      <c r="I307" s="40">
        <f>SUM(E307*100/$H$306/100)</f>
        <v>0.64444444444444438</v>
      </c>
      <c r="J307" s="207"/>
      <c r="K307" s="214"/>
      <c r="L307" s="221"/>
    </row>
    <row r="308" spans="1:12">
      <c r="A308" s="203"/>
      <c r="B308" s="195"/>
      <c r="C308" s="33" t="s">
        <v>228</v>
      </c>
      <c r="D308" s="21" t="s">
        <v>13</v>
      </c>
      <c r="E308" s="21">
        <v>16</v>
      </c>
      <c r="F308" s="21"/>
      <c r="G308" s="39"/>
      <c r="H308" s="38"/>
      <c r="I308" s="40">
        <f>SUM(E308*100/$H$306/100)</f>
        <v>0.35555555555555557</v>
      </c>
      <c r="J308" s="208"/>
      <c r="K308" s="219"/>
      <c r="L308" s="235"/>
    </row>
    <row r="309" spans="1:12" ht="15.75">
      <c r="A309" s="203"/>
      <c r="B309" s="195"/>
      <c r="C309" s="7" t="s">
        <v>23</v>
      </c>
      <c r="D309" s="138"/>
      <c r="E309" s="7"/>
      <c r="F309" s="7"/>
      <c r="G309" s="44"/>
      <c r="H309" s="53">
        <f>SUM(E310:E318)</f>
        <v>204</v>
      </c>
      <c r="I309" s="54"/>
      <c r="J309" s="208"/>
      <c r="K309" s="101">
        <v>0</v>
      </c>
      <c r="L309" s="31"/>
    </row>
    <row r="310" spans="1:12">
      <c r="A310" s="203"/>
      <c r="B310" s="195"/>
      <c r="C310" s="33" t="s">
        <v>224</v>
      </c>
      <c r="D310" s="21" t="s">
        <v>14</v>
      </c>
      <c r="E310" s="21">
        <v>23</v>
      </c>
      <c r="F310" s="21" t="s">
        <v>21</v>
      </c>
      <c r="G310" s="39"/>
      <c r="H310" s="50"/>
      <c r="I310" s="40">
        <f t="shared" ref="I310:I318" si="16">SUM(E310*100/$H$309/100)</f>
        <v>0.11274509803921569</v>
      </c>
      <c r="J310" s="208"/>
      <c r="K310" s="214"/>
      <c r="L310" s="220">
        <v>4</v>
      </c>
    </row>
    <row r="311" spans="1:12">
      <c r="A311" s="203"/>
      <c r="B311" s="195"/>
      <c r="C311" s="33" t="s">
        <v>225</v>
      </c>
      <c r="D311" s="21" t="s">
        <v>14</v>
      </c>
      <c r="E311" s="21">
        <v>25</v>
      </c>
      <c r="F311" s="21" t="s">
        <v>21</v>
      </c>
      <c r="G311" s="39"/>
      <c r="H311" s="50"/>
      <c r="I311" s="40">
        <f t="shared" si="16"/>
        <v>0.12254901960784315</v>
      </c>
      <c r="J311" s="208"/>
      <c r="K311" s="215"/>
      <c r="L311" s="221"/>
    </row>
    <row r="312" spans="1:12">
      <c r="A312" s="203"/>
      <c r="B312" s="195"/>
      <c r="C312" s="33" t="s">
        <v>226</v>
      </c>
      <c r="D312" s="21" t="s">
        <v>14</v>
      </c>
      <c r="E312" s="21">
        <v>25</v>
      </c>
      <c r="F312" s="21" t="s">
        <v>21</v>
      </c>
      <c r="G312" s="39"/>
      <c r="H312" s="51"/>
      <c r="I312" s="40">
        <f t="shared" si="16"/>
        <v>0.12254901960784315</v>
      </c>
      <c r="J312" s="208"/>
      <c r="K312" s="215"/>
      <c r="L312" s="221"/>
    </row>
    <row r="313" spans="1:12" ht="15.75" thickBot="1">
      <c r="A313" s="203"/>
      <c r="B313" s="195"/>
      <c r="C313" s="173" t="s">
        <v>227</v>
      </c>
      <c r="D313" s="5" t="s">
        <v>14</v>
      </c>
      <c r="E313" s="5">
        <v>27</v>
      </c>
      <c r="F313" s="5" t="s">
        <v>21</v>
      </c>
      <c r="G313" s="42"/>
      <c r="H313" s="52"/>
      <c r="I313" s="46">
        <f t="shared" si="16"/>
        <v>0.13235294117647059</v>
      </c>
      <c r="J313" s="208"/>
      <c r="K313" s="215"/>
      <c r="L313" s="221"/>
    </row>
    <row r="314" spans="1:12">
      <c r="A314" s="203"/>
      <c r="B314" s="195"/>
      <c r="C314" s="139" t="s">
        <v>229</v>
      </c>
      <c r="D314" s="130" t="s">
        <v>14</v>
      </c>
      <c r="E314" s="130">
        <v>29</v>
      </c>
      <c r="F314" s="130" t="s">
        <v>21</v>
      </c>
      <c r="G314" s="47"/>
      <c r="H314" s="48"/>
      <c r="I314" s="49">
        <f t="shared" si="16"/>
        <v>0.14215686274509803</v>
      </c>
      <c r="J314" s="208"/>
      <c r="K314" s="215"/>
      <c r="L314" s="221"/>
    </row>
    <row r="315" spans="1:12">
      <c r="A315" s="203"/>
      <c r="B315" s="195"/>
      <c r="C315" s="33" t="s">
        <v>230</v>
      </c>
      <c r="D315" s="21" t="s">
        <v>14</v>
      </c>
      <c r="E315" s="21">
        <v>14</v>
      </c>
      <c r="F315" s="21"/>
      <c r="G315" s="39"/>
      <c r="H315" s="50"/>
      <c r="I315" s="40">
        <f t="shared" si="16"/>
        <v>6.8627450980392149E-2</v>
      </c>
      <c r="J315" s="208"/>
      <c r="K315" s="215"/>
      <c r="L315" s="221"/>
    </row>
    <row r="316" spans="1:12">
      <c r="A316" s="203"/>
      <c r="B316" s="195"/>
      <c r="C316" s="33" t="s">
        <v>231</v>
      </c>
      <c r="D316" s="21" t="s">
        <v>14</v>
      </c>
      <c r="E316" s="21">
        <v>15</v>
      </c>
      <c r="F316" s="21"/>
      <c r="G316" s="39"/>
      <c r="H316" s="51"/>
      <c r="I316" s="40">
        <f t="shared" si="16"/>
        <v>7.3529411764705885E-2</v>
      </c>
      <c r="J316" s="208"/>
      <c r="K316" s="215"/>
      <c r="L316" s="221"/>
    </row>
    <row r="317" spans="1:12">
      <c r="A317" s="203"/>
      <c r="B317" s="195"/>
      <c r="C317" s="33" t="s">
        <v>232</v>
      </c>
      <c r="D317" s="21" t="s">
        <v>14</v>
      </c>
      <c r="E317" s="21">
        <v>33</v>
      </c>
      <c r="F317" s="21" t="s">
        <v>21</v>
      </c>
      <c r="G317" s="39"/>
      <c r="H317" s="51"/>
      <c r="I317" s="40">
        <f t="shared" si="16"/>
        <v>0.16176470588235292</v>
      </c>
      <c r="J317" s="208"/>
      <c r="K317" s="215"/>
      <c r="L317" s="221"/>
    </row>
    <row r="318" spans="1:12" ht="15.75" thickBot="1">
      <c r="A318" s="203"/>
      <c r="B318" s="195"/>
      <c r="C318" s="60" t="s">
        <v>233</v>
      </c>
      <c r="D318" s="5" t="s">
        <v>14</v>
      </c>
      <c r="E318" s="5">
        <v>13</v>
      </c>
      <c r="F318" s="5"/>
      <c r="G318" s="39"/>
      <c r="H318" s="51"/>
      <c r="I318" s="40">
        <f t="shared" si="16"/>
        <v>6.3725490196078427E-2</v>
      </c>
      <c r="J318" s="208"/>
      <c r="K318" s="215"/>
      <c r="L318" s="221"/>
    </row>
    <row r="319" spans="1:12">
      <c r="A319" s="23" t="s">
        <v>0</v>
      </c>
      <c r="B319" s="179" t="s">
        <v>1</v>
      </c>
      <c r="C319" s="179" t="s">
        <v>2</v>
      </c>
      <c r="D319" s="179" t="s">
        <v>3</v>
      </c>
      <c r="E319" s="127" t="s">
        <v>4</v>
      </c>
      <c r="F319" s="179" t="s">
        <v>5</v>
      </c>
      <c r="G319" s="189" t="s">
        <v>24</v>
      </c>
      <c r="H319" s="103" t="s">
        <v>6</v>
      </c>
      <c r="I319" s="189" t="s">
        <v>25</v>
      </c>
      <c r="J319" s="181" t="s">
        <v>27</v>
      </c>
      <c r="K319" s="99" t="s">
        <v>7</v>
      </c>
      <c r="L319" s="109" t="s">
        <v>8</v>
      </c>
    </row>
    <row r="320" spans="1:12" ht="15.75" thickBot="1">
      <c r="A320" s="30" t="s">
        <v>9</v>
      </c>
      <c r="B320" s="180"/>
      <c r="C320" s="180"/>
      <c r="D320" s="180"/>
      <c r="E320" s="128" t="s">
        <v>10</v>
      </c>
      <c r="F320" s="180"/>
      <c r="G320" s="190"/>
      <c r="H320" s="104" t="s">
        <v>11</v>
      </c>
      <c r="I320" s="190"/>
      <c r="J320" s="182"/>
      <c r="K320" s="100" t="s">
        <v>12</v>
      </c>
      <c r="L320" s="110" t="s">
        <v>12</v>
      </c>
    </row>
    <row r="321" spans="1:12">
      <c r="A321" s="191">
        <v>44710</v>
      </c>
      <c r="B321" s="194" t="s">
        <v>29</v>
      </c>
      <c r="C321" s="7" t="s">
        <v>22</v>
      </c>
      <c r="D321" s="7"/>
      <c r="E321" s="7"/>
      <c r="F321" s="7"/>
      <c r="G321" s="45">
        <v>36</v>
      </c>
      <c r="H321" s="44">
        <f>SUM(E322:E323)</f>
        <v>23</v>
      </c>
      <c r="I321" s="55"/>
      <c r="J321" s="37">
        <f>SUM(H321*100/G321)/100</f>
        <v>0.63888888888888884</v>
      </c>
      <c r="K321" s="22">
        <v>0</v>
      </c>
      <c r="L321" s="221">
        <v>0</v>
      </c>
    </row>
    <row r="322" spans="1:12">
      <c r="A322" s="192"/>
      <c r="B322" s="195"/>
      <c r="C322" s="33" t="s">
        <v>220</v>
      </c>
      <c r="D322" s="21" t="s">
        <v>13</v>
      </c>
      <c r="E322" s="21">
        <v>5</v>
      </c>
      <c r="F322" s="21"/>
      <c r="G322" s="39"/>
      <c r="H322" s="38"/>
      <c r="I322" s="40">
        <f>SUM(E322*100/$H$321/100)</f>
        <v>0.21739130434782608</v>
      </c>
      <c r="J322" s="207"/>
      <c r="K322" s="214"/>
      <c r="L322" s="221"/>
    </row>
    <row r="323" spans="1:12" ht="15.75" thickBot="1">
      <c r="A323" s="193"/>
      <c r="B323" s="196"/>
      <c r="C323" s="60" t="s">
        <v>221</v>
      </c>
      <c r="D323" s="5" t="s">
        <v>13</v>
      </c>
      <c r="E323" s="5">
        <v>18</v>
      </c>
      <c r="F323" s="5" t="s">
        <v>21</v>
      </c>
      <c r="G323" s="42"/>
      <c r="H323" s="41"/>
      <c r="I323" s="46">
        <f>SUM(E323*100/$H$321/100)</f>
        <v>0.78260869565217395</v>
      </c>
      <c r="J323" s="209"/>
      <c r="K323" s="216"/>
      <c r="L323" s="222"/>
    </row>
    <row r="324" spans="1:12">
      <c r="A324" s="131" t="s">
        <v>0</v>
      </c>
      <c r="B324" s="179" t="s">
        <v>1</v>
      </c>
      <c r="C324" s="188" t="s">
        <v>2</v>
      </c>
      <c r="D324" s="188" t="s">
        <v>3</v>
      </c>
      <c r="E324" s="133" t="s">
        <v>4</v>
      </c>
      <c r="F324" s="188" t="s">
        <v>5</v>
      </c>
      <c r="G324" s="181" t="s">
        <v>24</v>
      </c>
      <c r="H324" s="114" t="s">
        <v>6</v>
      </c>
      <c r="I324" s="181" t="s">
        <v>25</v>
      </c>
      <c r="J324" s="181" t="s">
        <v>27</v>
      </c>
      <c r="K324" s="114" t="s">
        <v>7</v>
      </c>
      <c r="L324" s="118" t="s">
        <v>8</v>
      </c>
    </row>
    <row r="325" spans="1:12" ht="15.75" thickBot="1">
      <c r="A325" s="132" t="s">
        <v>9</v>
      </c>
      <c r="B325" s="180"/>
      <c r="C325" s="180"/>
      <c r="D325" s="180"/>
      <c r="E325" s="133" t="s">
        <v>10</v>
      </c>
      <c r="F325" s="180"/>
      <c r="G325" s="182"/>
      <c r="H325" s="115" t="s">
        <v>11</v>
      </c>
      <c r="I325" s="182"/>
      <c r="J325" s="182"/>
      <c r="K325" s="115" t="s">
        <v>12</v>
      </c>
      <c r="L325" s="119" t="s">
        <v>12</v>
      </c>
    </row>
    <row r="326" spans="1:12" ht="19.5" thickBot="1">
      <c r="A326" s="183">
        <v>44710</v>
      </c>
      <c r="B326" s="145" t="s">
        <v>283</v>
      </c>
      <c r="C326" s="12" t="s">
        <v>13</v>
      </c>
      <c r="D326" s="12"/>
      <c r="E326" s="12"/>
      <c r="F326" s="12"/>
      <c r="G326" s="89"/>
      <c r="H326" s="13"/>
      <c r="I326" s="2"/>
      <c r="J326" s="2"/>
      <c r="K326" s="90"/>
      <c r="L326" s="72"/>
    </row>
    <row r="327" spans="1:12" ht="22.5" customHeight="1" thickBot="1">
      <c r="A327" s="184"/>
      <c r="B327" s="146"/>
      <c r="C327" s="33" t="s">
        <v>284</v>
      </c>
      <c r="D327" s="69" t="s">
        <v>13</v>
      </c>
      <c r="E327" s="69" t="s">
        <v>28</v>
      </c>
      <c r="F327" s="69" t="s">
        <v>21</v>
      </c>
      <c r="G327" s="69"/>
      <c r="H327" s="91"/>
      <c r="I327" s="91"/>
      <c r="J327" s="92"/>
      <c r="K327" s="71"/>
      <c r="L327" s="93"/>
    </row>
    <row r="328" spans="1:12" ht="26.25" thickBot="1">
      <c r="A328" s="184"/>
      <c r="B328" s="146"/>
      <c r="C328" s="67" t="s">
        <v>23</v>
      </c>
      <c r="D328" s="87"/>
      <c r="E328" s="67"/>
      <c r="F328" s="76"/>
      <c r="G328" s="85"/>
      <c r="H328" s="61"/>
      <c r="I328" s="94"/>
      <c r="J328" s="94"/>
      <c r="K328" s="95"/>
      <c r="L328" s="113"/>
    </row>
    <row r="329" spans="1:12" ht="18.75">
      <c r="A329" s="184"/>
      <c r="B329" s="146"/>
      <c r="C329" s="33" t="s">
        <v>285</v>
      </c>
      <c r="D329" s="130" t="s">
        <v>14</v>
      </c>
      <c r="E329" s="80" t="s">
        <v>28</v>
      </c>
      <c r="F329" s="80" t="s">
        <v>21</v>
      </c>
      <c r="G329" s="117"/>
      <c r="H329" s="96"/>
      <c r="I329" s="97"/>
      <c r="J329" s="97"/>
      <c r="K329" s="98"/>
      <c r="L329" s="176"/>
    </row>
    <row r="330" spans="1:12" ht="18.75">
      <c r="A330" s="184"/>
      <c r="B330" s="146"/>
      <c r="C330" s="33" t="s">
        <v>286</v>
      </c>
      <c r="D330" s="21" t="s">
        <v>14</v>
      </c>
      <c r="E330" s="21" t="s">
        <v>28</v>
      </c>
      <c r="F330" s="21" t="s">
        <v>21</v>
      </c>
      <c r="G330" s="21"/>
      <c r="H330" s="3"/>
      <c r="I330" s="84"/>
      <c r="J330" s="84"/>
      <c r="K330" s="84"/>
      <c r="L330" s="177"/>
    </row>
    <row r="331" spans="1:12" ht="18.75">
      <c r="A331" s="184"/>
      <c r="B331" s="146"/>
      <c r="C331" s="33" t="s">
        <v>287</v>
      </c>
      <c r="D331" s="21" t="s">
        <v>14</v>
      </c>
      <c r="E331" s="21" t="s">
        <v>28</v>
      </c>
      <c r="F331" s="21" t="s">
        <v>21</v>
      </c>
      <c r="G331" s="21"/>
      <c r="H331" s="3"/>
      <c r="I331" s="84"/>
      <c r="J331" s="84"/>
      <c r="K331" s="84"/>
      <c r="L331" s="177"/>
    </row>
    <row r="332" spans="1:12" ht="18.75">
      <c r="A332" s="184"/>
      <c r="B332" s="146"/>
      <c r="C332" s="33" t="s">
        <v>288</v>
      </c>
      <c r="D332" s="21" t="s">
        <v>14</v>
      </c>
      <c r="E332" s="21" t="s">
        <v>28</v>
      </c>
      <c r="F332" s="21" t="s">
        <v>21</v>
      </c>
      <c r="G332" s="21"/>
      <c r="H332" s="3"/>
      <c r="I332" s="84"/>
      <c r="J332" s="84"/>
      <c r="K332" s="84"/>
      <c r="L332" s="177"/>
    </row>
    <row r="333" spans="1:12" ht="18.75">
      <c r="A333" s="184"/>
      <c r="B333" s="146"/>
      <c r="C333" s="33" t="s">
        <v>289</v>
      </c>
      <c r="D333" s="21" t="s">
        <v>14</v>
      </c>
      <c r="E333" s="21" t="s">
        <v>28</v>
      </c>
      <c r="F333" s="21" t="s">
        <v>21</v>
      </c>
      <c r="G333" s="21"/>
      <c r="H333" s="3"/>
      <c r="I333" s="84"/>
      <c r="J333" s="84"/>
      <c r="K333" s="84"/>
      <c r="L333" s="177"/>
    </row>
    <row r="334" spans="1:12" ht="19.5" thickBot="1">
      <c r="A334" s="185"/>
      <c r="B334" s="149"/>
      <c r="C334" s="33" t="s">
        <v>290</v>
      </c>
      <c r="D334" s="5" t="s">
        <v>14</v>
      </c>
      <c r="E334" s="5" t="s">
        <v>28</v>
      </c>
      <c r="F334" s="5" t="s">
        <v>21</v>
      </c>
      <c r="G334" s="5"/>
      <c r="H334" s="11"/>
      <c r="I334" s="86"/>
      <c r="J334" s="86"/>
      <c r="K334" s="86"/>
      <c r="L334" s="178"/>
    </row>
    <row r="335" spans="1:12">
      <c r="A335" s="131" t="s">
        <v>0</v>
      </c>
      <c r="B335" s="127" t="s">
        <v>1</v>
      </c>
      <c r="C335" s="179" t="s">
        <v>2</v>
      </c>
      <c r="D335" s="179" t="s">
        <v>3</v>
      </c>
      <c r="E335" s="127" t="s">
        <v>4</v>
      </c>
      <c r="F335" s="179" t="s">
        <v>5</v>
      </c>
      <c r="G335" s="181" t="s">
        <v>24</v>
      </c>
      <c r="H335" s="114" t="s">
        <v>6</v>
      </c>
      <c r="I335" s="181" t="s">
        <v>25</v>
      </c>
      <c r="J335" s="181" t="s">
        <v>27</v>
      </c>
      <c r="K335" s="114" t="s">
        <v>7</v>
      </c>
      <c r="L335" s="118" t="s">
        <v>8</v>
      </c>
    </row>
    <row r="336" spans="1:12" ht="15.75" thickBot="1">
      <c r="A336" s="132" t="s">
        <v>9</v>
      </c>
      <c r="B336" s="124"/>
      <c r="C336" s="180"/>
      <c r="D336" s="180"/>
      <c r="E336" s="133" t="s">
        <v>10</v>
      </c>
      <c r="F336" s="180"/>
      <c r="G336" s="182"/>
      <c r="H336" s="115" t="s">
        <v>11</v>
      </c>
      <c r="I336" s="182"/>
      <c r="J336" s="182"/>
      <c r="K336" s="115" t="s">
        <v>12</v>
      </c>
      <c r="L336" s="119" t="s">
        <v>12</v>
      </c>
    </row>
    <row r="337" spans="1:12" ht="19.5" thickBot="1">
      <c r="A337" s="183">
        <v>44710</v>
      </c>
      <c r="B337" s="164" t="s">
        <v>130</v>
      </c>
      <c r="C337" s="88" t="s">
        <v>13</v>
      </c>
      <c r="D337" s="12"/>
      <c r="E337" s="12"/>
      <c r="F337" s="12"/>
      <c r="G337" s="89"/>
      <c r="H337" s="13"/>
      <c r="I337" s="2"/>
      <c r="J337" s="2"/>
      <c r="K337" s="90"/>
      <c r="L337" s="72"/>
    </row>
    <row r="338" spans="1:12" ht="19.5" customHeight="1" thickBot="1">
      <c r="A338" s="184"/>
      <c r="B338" s="146"/>
      <c r="C338" s="33" t="s">
        <v>291</v>
      </c>
      <c r="D338" s="69" t="s">
        <v>13</v>
      </c>
      <c r="E338" s="69" t="s">
        <v>28</v>
      </c>
      <c r="F338" s="71" t="s">
        <v>21</v>
      </c>
      <c r="G338" s="76"/>
      <c r="H338" s="91"/>
      <c r="I338" s="91"/>
      <c r="J338" s="92"/>
      <c r="K338" s="71"/>
      <c r="L338" s="93"/>
    </row>
    <row r="339" spans="1:12" ht="26.25" thickBot="1">
      <c r="A339" s="184"/>
      <c r="B339" s="174"/>
      <c r="C339" s="66" t="s">
        <v>23</v>
      </c>
      <c r="D339" s="87"/>
      <c r="E339" s="67"/>
      <c r="F339" s="76"/>
      <c r="G339" s="85"/>
      <c r="H339" s="61"/>
      <c r="I339" s="94"/>
      <c r="J339" s="94"/>
      <c r="K339" s="95"/>
      <c r="L339" s="113"/>
    </row>
    <row r="340" spans="1:12" ht="18.75">
      <c r="A340" s="184"/>
      <c r="B340" s="174"/>
      <c r="C340" s="33" t="s">
        <v>292</v>
      </c>
      <c r="D340" s="130" t="s">
        <v>14</v>
      </c>
      <c r="E340" s="80" t="s">
        <v>28</v>
      </c>
      <c r="F340" s="80" t="s">
        <v>21</v>
      </c>
      <c r="G340" s="117"/>
      <c r="H340" s="96"/>
      <c r="I340" s="97"/>
      <c r="J340" s="97"/>
      <c r="K340" s="98"/>
      <c r="L340" s="176"/>
    </row>
    <row r="341" spans="1:12" ht="18.75">
      <c r="A341" s="184"/>
      <c r="B341" s="174"/>
      <c r="C341" s="33" t="s">
        <v>293</v>
      </c>
      <c r="D341" s="21" t="s">
        <v>14</v>
      </c>
      <c r="E341" s="21" t="s">
        <v>28</v>
      </c>
      <c r="F341" s="21" t="s">
        <v>21</v>
      </c>
      <c r="G341" s="21"/>
      <c r="H341" s="3"/>
      <c r="I341" s="84"/>
      <c r="J341" s="84"/>
      <c r="K341" s="84"/>
      <c r="L341" s="177"/>
    </row>
    <row r="342" spans="1:12" ht="18.75">
      <c r="A342" s="184"/>
      <c r="B342" s="174"/>
      <c r="C342" s="33" t="s">
        <v>294</v>
      </c>
      <c r="D342" s="21" t="s">
        <v>14</v>
      </c>
      <c r="E342" s="21" t="s">
        <v>28</v>
      </c>
      <c r="F342" s="21" t="s">
        <v>21</v>
      </c>
      <c r="G342" s="21"/>
      <c r="H342" s="3"/>
      <c r="I342" s="84"/>
      <c r="J342" s="84"/>
      <c r="K342" s="84"/>
      <c r="L342" s="177"/>
    </row>
    <row r="343" spans="1:12" ht="18.75">
      <c r="A343" s="184"/>
      <c r="B343" s="174"/>
      <c r="C343" s="33" t="s">
        <v>295</v>
      </c>
      <c r="D343" s="21" t="s">
        <v>14</v>
      </c>
      <c r="E343" s="21" t="s">
        <v>28</v>
      </c>
      <c r="F343" s="21" t="s">
        <v>21</v>
      </c>
      <c r="G343" s="21"/>
      <c r="H343" s="3"/>
      <c r="I343" s="84"/>
      <c r="J343" s="84"/>
      <c r="K343" s="84"/>
      <c r="L343" s="177"/>
    </row>
    <row r="344" spans="1:12" ht="18.75">
      <c r="A344" s="184"/>
      <c r="B344" s="174"/>
      <c r="C344" s="33" t="s">
        <v>296</v>
      </c>
      <c r="D344" s="21" t="s">
        <v>14</v>
      </c>
      <c r="E344" s="21" t="s">
        <v>28</v>
      </c>
      <c r="F344" s="21" t="s">
        <v>21</v>
      </c>
      <c r="G344" s="21"/>
      <c r="H344" s="3"/>
      <c r="I344" s="84"/>
      <c r="J344" s="84"/>
      <c r="K344" s="84"/>
      <c r="L344" s="177"/>
    </row>
    <row r="345" spans="1:12" ht="19.5" thickBot="1">
      <c r="A345" s="185"/>
      <c r="B345" s="175"/>
      <c r="C345" s="33" t="s">
        <v>297</v>
      </c>
      <c r="D345" s="5" t="s">
        <v>14</v>
      </c>
      <c r="E345" s="5" t="s">
        <v>28</v>
      </c>
      <c r="F345" s="5" t="s">
        <v>21</v>
      </c>
      <c r="G345" s="5"/>
      <c r="H345" s="11"/>
      <c r="I345" s="86"/>
      <c r="J345" s="86"/>
      <c r="K345" s="86"/>
      <c r="L345" s="178"/>
    </row>
  </sheetData>
  <sortState xmlns:xlrd2="http://schemas.microsoft.com/office/spreadsheetml/2017/richdata2" ref="C98:C103">
    <sortCondition ref="C98:C103"/>
  </sortState>
  <mergeCells count="278">
    <mergeCell ref="J6:J7"/>
    <mergeCell ref="A8:A19"/>
    <mergeCell ref="L8:L10"/>
    <mergeCell ref="J9:J19"/>
    <mergeCell ref="K9:K10"/>
    <mergeCell ref="K12:K19"/>
    <mergeCell ref="L12:L19"/>
    <mergeCell ref="A1:L1"/>
    <mergeCell ref="A2:L2"/>
    <mergeCell ref="A3:L3"/>
    <mergeCell ref="A5:L5"/>
    <mergeCell ref="B6:B7"/>
    <mergeCell ref="C6:C7"/>
    <mergeCell ref="D6:D7"/>
    <mergeCell ref="F6:F7"/>
    <mergeCell ref="G6:G7"/>
    <mergeCell ref="I6:I7"/>
    <mergeCell ref="J20:J21"/>
    <mergeCell ref="A22:A37"/>
    <mergeCell ref="B22:B37"/>
    <mergeCell ref="L22:L24"/>
    <mergeCell ref="J23:J37"/>
    <mergeCell ref="K23:K24"/>
    <mergeCell ref="K26:K37"/>
    <mergeCell ref="B20:B21"/>
    <mergeCell ref="C20:C21"/>
    <mergeCell ref="D20:D21"/>
    <mergeCell ref="F20:F21"/>
    <mergeCell ref="G20:G21"/>
    <mergeCell ref="I20:I21"/>
    <mergeCell ref="L26:L37"/>
    <mergeCell ref="J38:J39"/>
    <mergeCell ref="A40:A55"/>
    <mergeCell ref="L40:L42"/>
    <mergeCell ref="J41:J55"/>
    <mergeCell ref="K41:K42"/>
    <mergeCell ref="K44:K55"/>
    <mergeCell ref="B38:B39"/>
    <mergeCell ref="C38:C39"/>
    <mergeCell ref="D38:D39"/>
    <mergeCell ref="F38:F39"/>
    <mergeCell ref="G38:G39"/>
    <mergeCell ref="I38:I39"/>
    <mergeCell ref="L44:L55"/>
    <mergeCell ref="J56:J57"/>
    <mergeCell ref="A58:A73"/>
    <mergeCell ref="L58:L60"/>
    <mergeCell ref="J59:J73"/>
    <mergeCell ref="K59:K60"/>
    <mergeCell ref="K62:K73"/>
    <mergeCell ref="L62:L73"/>
    <mergeCell ref="B56:B57"/>
    <mergeCell ref="C56:C57"/>
    <mergeCell ref="D56:D57"/>
    <mergeCell ref="F56:F57"/>
    <mergeCell ref="G56:G57"/>
    <mergeCell ref="I56:I57"/>
    <mergeCell ref="J74:J75"/>
    <mergeCell ref="A76:A91"/>
    <mergeCell ref="L76:L78"/>
    <mergeCell ref="J77:J91"/>
    <mergeCell ref="K77:K78"/>
    <mergeCell ref="K80:K91"/>
    <mergeCell ref="L80:L91"/>
    <mergeCell ref="B74:B75"/>
    <mergeCell ref="C74:C75"/>
    <mergeCell ref="D74:D75"/>
    <mergeCell ref="F74:F75"/>
    <mergeCell ref="G74:G75"/>
    <mergeCell ref="I74:I75"/>
    <mergeCell ref="J92:J93"/>
    <mergeCell ref="A94:A109"/>
    <mergeCell ref="L94:L96"/>
    <mergeCell ref="J95:J109"/>
    <mergeCell ref="K95:K96"/>
    <mergeCell ref="K98:K109"/>
    <mergeCell ref="B92:B93"/>
    <mergeCell ref="C92:C93"/>
    <mergeCell ref="D92:D93"/>
    <mergeCell ref="F92:F93"/>
    <mergeCell ref="G92:G93"/>
    <mergeCell ref="I92:I93"/>
    <mergeCell ref="L98:L109"/>
    <mergeCell ref="A131:A146"/>
    <mergeCell ref="L131:L133"/>
    <mergeCell ref="J132:J146"/>
    <mergeCell ref="K132:K133"/>
    <mergeCell ref="K135:K146"/>
    <mergeCell ref="L135:L146"/>
    <mergeCell ref="A128:L128"/>
    <mergeCell ref="B129:B130"/>
    <mergeCell ref="C129:C130"/>
    <mergeCell ref="D129:D130"/>
    <mergeCell ref="F129:F130"/>
    <mergeCell ref="G129:G130"/>
    <mergeCell ref="I129:I130"/>
    <mergeCell ref="J129:J130"/>
    <mergeCell ref="A149:A164"/>
    <mergeCell ref="L149:L151"/>
    <mergeCell ref="J150:J164"/>
    <mergeCell ref="K150:K151"/>
    <mergeCell ref="K153:K164"/>
    <mergeCell ref="L153:L164"/>
    <mergeCell ref="B147:B148"/>
    <mergeCell ref="C147:C148"/>
    <mergeCell ref="D147:D148"/>
    <mergeCell ref="F147:F148"/>
    <mergeCell ref="G147:G148"/>
    <mergeCell ref="I147:I148"/>
    <mergeCell ref="A167:A182"/>
    <mergeCell ref="B167:B182"/>
    <mergeCell ref="L167:L169"/>
    <mergeCell ref="J168:J182"/>
    <mergeCell ref="K168:K169"/>
    <mergeCell ref="K171:K182"/>
    <mergeCell ref="L171:L182"/>
    <mergeCell ref="B165:B166"/>
    <mergeCell ref="C165:C166"/>
    <mergeCell ref="D165:D166"/>
    <mergeCell ref="F165:F166"/>
    <mergeCell ref="G165:G166"/>
    <mergeCell ref="I165:I166"/>
    <mergeCell ref="L321:L323"/>
    <mergeCell ref="J322:J323"/>
    <mergeCell ref="K322:K323"/>
    <mergeCell ref="A303:L303"/>
    <mergeCell ref="B319:B320"/>
    <mergeCell ref="C319:C320"/>
    <mergeCell ref="D319:D320"/>
    <mergeCell ref="F319:F320"/>
    <mergeCell ref="G319:G320"/>
    <mergeCell ref="I319:I320"/>
    <mergeCell ref="J319:J320"/>
    <mergeCell ref="A306:A318"/>
    <mergeCell ref="B306:B318"/>
    <mergeCell ref="L306:L308"/>
    <mergeCell ref="J307:J318"/>
    <mergeCell ref="K307:K308"/>
    <mergeCell ref="K310:K318"/>
    <mergeCell ref="L310:L318"/>
    <mergeCell ref="B304:B305"/>
    <mergeCell ref="C304:C305"/>
    <mergeCell ref="D304:D305"/>
    <mergeCell ref="F304:F305"/>
    <mergeCell ref="B110:B111"/>
    <mergeCell ref="C110:C111"/>
    <mergeCell ref="D110:D111"/>
    <mergeCell ref="F110:F111"/>
    <mergeCell ref="G110:G111"/>
    <mergeCell ref="I110:I111"/>
    <mergeCell ref="J110:J111"/>
    <mergeCell ref="J238:J239"/>
    <mergeCell ref="B256:B257"/>
    <mergeCell ref="C256:C257"/>
    <mergeCell ref="D256:D257"/>
    <mergeCell ref="F256:F257"/>
    <mergeCell ref="G256:G257"/>
    <mergeCell ref="I256:I257"/>
    <mergeCell ref="J256:J257"/>
    <mergeCell ref="B183:B184"/>
    <mergeCell ref="C183:C184"/>
    <mergeCell ref="D183:D184"/>
    <mergeCell ref="F183:F184"/>
    <mergeCell ref="G183:G184"/>
    <mergeCell ref="I183:I184"/>
    <mergeCell ref="J165:J166"/>
    <mergeCell ref="J147:J148"/>
    <mergeCell ref="A112:A127"/>
    <mergeCell ref="J304:J305"/>
    <mergeCell ref="A204:A219"/>
    <mergeCell ref="J205:J219"/>
    <mergeCell ref="A201:L201"/>
    <mergeCell ref="B202:B203"/>
    <mergeCell ref="C202:C203"/>
    <mergeCell ref="D202:D203"/>
    <mergeCell ref="F202:F203"/>
    <mergeCell ref="G202:G203"/>
    <mergeCell ref="I202:I203"/>
    <mergeCell ref="J202:J203"/>
    <mergeCell ref="J183:J184"/>
    <mergeCell ref="A185:A200"/>
    <mergeCell ref="L185:L187"/>
    <mergeCell ref="J220:J221"/>
    <mergeCell ref="A222:A237"/>
    <mergeCell ref="L222:L224"/>
    <mergeCell ref="J223:J237"/>
    <mergeCell ref="K223:K224"/>
    <mergeCell ref="L225:L237"/>
    <mergeCell ref="K226:K237"/>
    <mergeCell ref="L112:L114"/>
    <mergeCell ref="J113:J127"/>
    <mergeCell ref="K113:K114"/>
    <mergeCell ref="K116:K127"/>
    <mergeCell ref="B220:B221"/>
    <mergeCell ref="C220:C221"/>
    <mergeCell ref="D220:D221"/>
    <mergeCell ref="F220:F221"/>
    <mergeCell ref="G220:G221"/>
    <mergeCell ref="I220:I221"/>
    <mergeCell ref="L204:L206"/>
    <mergeCell ref="K205:K206"/>
    <mergeCell ref="L207:L219"/>
    <mergeCell ref="K208:K219"/>
    <mergeCell ref="J186:J200"/>
    <mergeCell ref="K186:K187"/>
    <mergeCell ref="K189:K200"/>
    <mergeCell ref="L189:L200"/>
    <mergeCell ref="A240:A255"/>
    <mergeCell ref="L240:L242"/>
    <mergeCell ref="J241:J255"/>
    <mergeCell ref="K241:K242"/>
    <mergeCell ref="L243:L255"/>
    <mergeCell ref="K244:K255"/>
    <mergeCell ref="B238:B239"/>
    <mergeCell ref="C238:C239"/>
    <mergeCell ref="D238:D239"/>
    <mergeCell ref="F238:F239"/>
    <mergeCell ref="G238:G239"/>
    <mergeCell ref="I238:I239"/>
    <mergeCell ref="A258:A265"/>
    <mergeCell ref="L261:L265"/>
    <mergeCell ref="B266:B267"/>
    <mergeCell ref="C266:C267"/>
    <mergeCell ref="D266:D267"/>
    <mergeCell ref="F266:F267"/>
    <mergeCell ref="G266:G267"/>
    <mergeCell ref="I266:I267"/>
    <mergeCell ref="J266:J267"/>
    <mergeCell ref="A268:A276"/>
    <mergeCell ref="L271:L276"/>
    <mergeCell ref="A277:L277"/>
    <mergeCell ref="B278:B279"/>
    <mergeCell ref="C278:C279"/>
    <mergeCell ref="D278:D279"/>
    <mergeCell ref="F278:F279"/>
    <mergeCell ref="G278:G279"/>
    <mergeCell ref="I278:I279"/>
    <mergeCell ref="J278:J279"/>
    <mergeCell ref="A280:A287"/>
    <mergeCell ref="L283:L287"/>
    <mergeCell ref="B288:B289"/>
    <mergeCell ref="C288:C289"/>
    <mergeCell ref="D288:D289"/>
    <mergeCell ref="F288:F289"/>
    <mergeCell ref="G288:G289"/>
    <mergeCell ref="I288:I289"/>
    <mergeCell ref="J288:J289"/>
    <mergeCell ref="A290:A298"/>
    <mergeCell ref="L293:L298"/>
    <mergeCell ref="B299:B300"/>
    <mergeCell ref="C299:C300"/>
    <mergeCell ref="D299:D300"/>
    <mergeCell ref="F299:F300"/>
    <mergeCell ref="G299:G300"/>
    <mergeCell ref="I299:I300"/>
    <mergeCell ref="J299:J300"/>
    <mergeCell ref="A301:A302"/>
    <mergeCell ref="B324:B325"/>
    <mergeCell ref="C324:C325"/>
    <mergeCell ref="D324:D325"/>
    <mergeCell ref="F324:F325"/>
    <mergeCell ref="G324:G325"/>
    <mergeCell ref="I324:I325"/>
    <mergeCell ref="J324:J325"/>
    <mergeCell ref="A326:A334"/>
    <mergeCell ref="G304:G305"/>
    <mergeCell ref="I304:I305"/>
    <mergeCell ref="A321:A323"/>
    <mergeCell ref="B321:B323"/>
    <mergeCell ref="L329:L334"/>
    <mergeCell ref="C335:C336"/>
    <mergeCell ref="D335:D336"/>
    <mergeCell ref="F335:F336"/>
    <mergeCell ref="G335:G336"/>
    <mergeCell ref="I335:I336"/>
    <mergeCell ref="J335:J336"/>
    <mergeCell ref="A337:A345"/>
    <mergeCell ref="L340:L345"/>
  </mergeCells>
  <pageMargins left="0.25" right="0.25" top="0.75" bottom="0.75" header="0.3" footer="0.3"/>
  <pageSetup paperSize="3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29.05.2022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ittech</dc:creator>
  <cp:lastModifiedBy>Systems</cp:lastModifiedBy>
  <cp:lastPrinted>2022-05-30T16:33:25Z</cp:lastPrinted>
  <dcterms:created xsi:type="dcterms:W3CDTF">2019-06-26T17:08:10Z</dcterms:created>
  <dcterms:modified xsi:type="dcterms:W3CDTF">2022-05-30T17:27:31Z</dcterms:modified>
</cp:coreProperties>
</file>