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ongsworth\Downloads\"/>
    </mc:Choice>
  </mc:AlternateContent>
  <bookViews>
    <workbookView xWindow="0" yWindow="0" windowWidth="21570" windowHeight="8085"/>
  </bookViews>
  <sheets>
    <sheet name="22.05.2022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1" i="8" l="1"/>
  <c r="H286" i="8"/>
  <c r="H282" i="8"/>
  <c r="I284" i="8" s="1"/>
  <c r="I283" i="8" l="1"/>
  <c r="I285" i="8"/>
  <c r="I288" i="8"/>
  <c r="I292" i="8"/>
  <c r="I296" i="8"/>
  <c r="I293" i="8"/>
  <c r="I289" i="8"/>
  <c r="I290" i="8"/>
  <c r="I294" i="8"/>
  <c r="I298" i="8"/>
  <c r="I291" i="8"/>
  <c r="I295" i="8"/>
  <c r="I287" i="8"/>
  <c r="I297" i="8"/>
  <c r="H36" i="8"/>
  <c r="I41" i="8" s="1"/>
  <c r="H304" i="8"/>
  <c r="I315" i="8" s="1"/>
  <c r="I183" i="8"/>
  <c r="H8" i="8"/>
  <c r="J8" i="8" s="1"/>
  <c r="H12" i="8"/>
  <c r="I20" i="8" s="1"/>
  <c r="H530" i="8"/>
  <c r="I533" i="8" s="1"/>
  <c r="H508" i="8"/>
  <c r="J508" i="8" s="1"/>
  <c r="H512" i="8"/>
  <c r="I516" i="8" s="1"/>
  <c r="H492" i="8"/>
  <c r="I496" i="8" s="1"/>
  <c r="H470" i="8"/>
  <c r="I472" i="8" s="1"/>
  <c r="H466" i="8"/>
  <c r="J466" i="8" s="1"/>
  <c r="H451" i="8"/>
  <c r="I453" i="8" s="1"/>
  <c r="H434" i="8"/>
  <c r="I437" i="8" s="1"/>
  <c r="H416" i="8"/>
  <c r="H228" i="8"/>
  <c r="H365" i="8"/>
  <c r="I373" i="8" s="1"/>
  <c r="H401" i="8"/>
  <c r="H398" i="8"/>
  <c r="I400" i="8" s="1"/>
  <c r="H185" i="8"/>
  <c r="I190" i="8" s="1"/>
  <c r="J181" i="8"/>
  <c r="H527" i="8"/>
  <c r="J527" i="8" s="1"/>
  <c r="H489" i="8"/>
  <c r="J489" i="8" s="1"/>
  <c r="H448" i="8"/>
  <c r="J448" i="8" s="1"/>
  <c r="J282" i="8"/>
  <c r="H209" i="8"/>
  <c r="I212" i="8" s="1"/>
  <c r="H206" i="8"/>
  <c r="J206" i="8" s="1"/>
  <c r="H166" i="8"/>
  <c r="I171" i="8" s="1"/>
  <c r="H163" i="8"/>
  <c r="J163" i="8" s="1"/>
  <c r="H149" i="8"/>
  <c r="I154" i="8" s="1"/>
  <c r="H146" i="8"/>
  <c r="J146" i="8" s="1"/>
  <c r="H431" i="8"/>
  <c r="I433" i="8" s="1"/>
  <c r="H413" i="8"/>
  <c r="H383" i="8"/>
  <c r="I387" i="8" s="1"/>
  <c r="H380" i="8"/>
  <c r="I382" i="8" s="1"/>
  <c r="H362" i="8"/>
  <c r="I364" i="8" s="1"/>
  <c r="H301" i="8"/>
  <c r="H267" i="8"/>
  <c r="I272" i="8" s="1"/>
  <c r="H264" i="8"/>
  <c r="I266" i="8" s="1"/>
  <c r="H225" i="8"/>
  <c r="H108" i="8"/>
  <c r="I111" i="8" s="1"/>
  <c r="H105" i="8"/>
  <c r="J105" i="8" s="1"/>
  <c r="H90" i="8"/>
  <c r="I92" i="8" s="1"/>
  <c r="H87" i="8"/>
  <c r="I89" i="8" s="1"/>
  <c r="H72" i="8"/>
  <c r="I79" i="8" s="1"/>
  <c r="H69" i="8"/>
  <c r="I70" i="8" s="1"/>
  <c r="H54" i="8"/>
  <c r="I66" i="8" s="1"/>
  <c r="H51" i="8"/>
  <c r="I52" i="8" s="1"/>
  <c r="H33" i="8"/>
  <c r="I35" i="8" s="1"/>
  <c r="I523" i="8" l="1"/>
  <c r="I515" i="8"/>
  <c r="I452" i="8"/>
  <c r="I467" i="8"/>
  <c r="I147" i="8"/>
  <c r="I460" i="8"/>
  <c r="I456" i="8"/>
  <c r="I504" i="8"/>
  <c r="I522" i="8"/>
  <c r="I514" i="8"/>
  <c r="I500" i="8"/>
  <c r="I10" i="8"/>
  <c r="I511" i="8"/>
  <c r="I519" i="8"/>
  <c r="I510" i="8"/>
  <c r="I518" i="8"/>
  <c r="I529" i="8"/>
  <c r="I197" i="8"/>
  <c r="I189" i="8"/>
  <c r="I186" i="8"/>
  <c r="I196" i="8"/>
  <c r="I188" i="8"/>
  <c r="I201" i="8"/>
  <c r="I193" i="8"/>
  <c r="I200" i="8"/>
  <c r="I192" i="8"/>
  <c r="I208" i="8"/>
  <c r="I156" i="8"/>
  <c r="I150" i="8"/>
  <c r="I157" i="8"/>
  <c r="I153" i="8"/>
  <c r="I540" i="8"/>
  <c r="I536" i="8"/>
  <c r="I532" i="8"/>
  <c r="I160" i="8"/>
  <c r="I152" i="8"/>
  <c r="I531" i="8"/>
  <c r="I539" i="8"/>
  <c r="I535" i="8"/>
  <c r="I490" i="8"/>
  <c r="I503" i="8"/>
  <c r="I499" i="8"/>
  <c r="I495" i="8"/>
  <c r="I219" i="8"/>
  <c r="I215" i="8"/>
  <c r="I211" i="8"/>
  <c r="I471" i="8"/>
  <c r="I483" i="8"/>
  <c r="I479" i="8"/>
  <c r="I475" i="8"/>
  <c r="I513" i="8"/>
  <c r="I521" i="8"/>
  <c r="I517" i="8"/>
  <c r="I159" i="8"/>
  <c r="I155" i="8"/>
  <c r="I151" i="8"/>
  <c r="I542" i="8"/>
  <c r="I538" i="8"/>
  <c r="I534" i="8"/>
  <c r="I491" i="8"/>
  <c r="I502" i="8"/>
  <c r="I498" i="8"/>
  <c r="I494" i="8"/>
  <c r="I210" i="8"/>
  <c r="I218" i="8"/>
  <c r="I214" i="8"/>
  <c r="I463" i="8"/>
  <c r="I459" i="8"/>
  <c r="I455" i="8"/>
  <c r="I486" i="8"/>
  <c r="I482" i="8"/>
  <c r="I478" i="8"/>
  <c r="I474" i="8"/>
  <c r="I509" i="8"/>
  <c r="I524" i="8"/>
  <c r="I520" i="8"/>
  <c r="I148" i="8"/>
  <c r="I158" i="8"/>
  <c r="I528" i="8"/>
  <c r="I541" i="8"/>
  <c r="I537" i="8"/>
  <c r="I493" i="8"/>
  <c r="I501" i="8"/>
  <c r="I497" i="8"/>
  <c r="I182" i="8"/>
  <c r="I203" i="8"/>
  <c r="I199" i="8"/>
  <c r="I195" i="8"/>
  <c r="I191" i="8"/>
  <c r="I187" i="8"/>
  <c r="I221" i="8"/>
  <c r="I217" i="8"/>
  <c r="I213" i="8"/>
  <c r="I449" i="8"/>
  <c r="I462" i="8"/>
  <c r="I458" i="8"/>
  <c r="I454" i="8"/>
  <c r="I469" i="8"/>
  <c r="I485" i="8"/>
  <c r="I481" i="8"/>
  <c r="I477" i="8"/>
  <c r="I473" i="8"/>
  <c r="I184" i="8"/>
  <c r="I202" i="8"/>
  <c r="I198" i="8"/>
  <c r="I194" i="8"/>
  <c r="I207" i="8"/>
  <c r="I220" i="8"/>
  <c r="I216" i="8"/>
  <c r="I450" i="8"/>
  <c r="I461" i="8"/>
  <c r="I457" i="8"/>
  <c r="I468" i="8"/>
  <c r="I484" i="8"/>
  <c r="I480" i="8"/>
  <c r="I476" i="8"/>
  <c r="I167" i="8"/>
  <c r="I170" i="8"/>
  <c r="I178" i="8"/>
  <c r="I177" i="8"/>
  <c r="I174" i="8"/>
  <c r="I175" i="8"/>
  <c r="I169" i="8"/>
  <c r="I173" i="8"/>
  <c r="I176" i="8"/>
  <c r="I172" i="8"/>
  <c r="I168" i="8"/>
  <c r="I165" i="8"/>
  <c r="I164" i="8"/>
  <c r="I376" i="8"/>
  <c r="I372" i="8"/>
  <c r="I28" i="8"/>
  <c r="I22" i="8"/>
  <c r="I17" i="8"/>
  <c r="I21" i="8"/>
  <c r="I23" i="8"/>
  <c r="I19" i="8"/>
  <c r="I24" i="8"/>
  <c r="I305" i="8"/>
  <c r="I306" i="8"/>
  <c r="I233" i="8"/>
  <c r="I386" i="8"/>
  <c r="J431" i="8"/>
  <c r="I231" i="8"/>
  <c r="I432" i="8"/>
  <c r="I375" i="8"/>
  <c r="I11" i="8"/>
  <c r="I63" i="8"/>
  <c r="I118" i="8"/>
  <c r="I229" i="8"/>
  <c r="I384" i="8"/>
  <c r="I408" i="8"/>
  <c r="I369" i="8"/>
  <c r="I370" i="8"/>
  <c r="I71" i="8"/>
  <c r="I367" i="8"/>
  <c r="I76" i="8"/>
  <c r="J87" i="8"/>
  <c r="I374" i="8"/>
  <c r="I9" i="8"/>
  <c r="J33" i="8"/>
  <c r="I314" i="8"/>
  <c r="I377" i="8"/>
  <c r="I406" i="8"/>
  <c r="J413" i="8"/>
  <c r="I427" i="8"/>
  <c r="I101" i="8"/>
  <c r="I74" i="8"/>
  <c r="I316" i="8"/>
  <c r="I407" i="8"/>
  <c r="I415" i="8"/>
  <c r="J51" i="8"/>
  <c r="I78" i="8"/>
  <c r="I409" i="8"/>
  <c r="I417" i="8"/>
  <c r="I53" i="8"/>
  <c r="I110" i="8"/>
  <c r="I366" i="8"/>
  <c r="I410" i="8"/>
  <c r="I418" i="8"/>
  <c r="I420" i="8"/>
  <c r="I58" i="8"/>
  <c r="I88" i="8"/>
  <c r="I120" i="8"/>
  <c r="J301" i="8"/>
  <c r="I368" i="8"/>
  <c r="I394" i="8"/>
  <c r="I421" i="8"/>
  <c r="I14" i="8"/>
  <c r="I61" i="8"/>
  <c r="I303" i="8"/>
  <c r="I422" i="8"/>
  <c r="I423" i="8"/>
  <c r="I25" i="8"/>
  <c r="I65" i="8"/>
  <c r="I91" i="8"/>
  <c r="I311" i="8"/>
  <c r="I371" i="8"/>
  <c r="I402" i="8"/>
  <c r="I424" i="8"/>
  <c r="I27" i="8"/>
  <c r="I99" i="8"/>
  <c r="I312" i="8"/>
  <c r="I403" i="8"/>
  <c r="I425" i="8"/>
  <c r="I313" i="8"/>
  <c r="I405" i="8"/>
  <c r="I426" i="8"/>
  <c r="I29" i="8"/>
  <c r="I42" i="8"/>
  <c r="I55" i="8"/>
  <c r="I80" i="8"/>
  <c r="I93" i="8"/>
  <c r="I106" i="8"/>
  <c r="I112" i="8"/>
  <c r="I235" i="8"/>
  <c r="I273" i="8"/>
  <c r="J362" i="8"/>
  <c r="I388" i="8"/>
  <c r="I428" i="8"/>
  <c r="I438" i="8"/>
  <c r="I30" i="8"/>
  <c r="I43" i="8"/>
  <c r="I56" i="8"/>
  <c r="J69" i="8"/>
  <c r="I81" i="8"/>
  <c r="I94" i="8"/>
  <c r="I107" i="8"/>
  <c r="I113" i="8"/>
  <c r="J225" i="8"/>
  <c r="I236" i="8"/>
  <c r="I274" i="8"/>
  <c r="I307" i="8"/>
  <c r="I363" i="8"/>
  <c r="I389" i="8"/>
  <c r="I439" i="8"/>
  <c r="I48" i="8"/>
  <c r="I40" i="8"/>
  <c r="I13" i="8"/>
  <c r="I44" i="8"/>
  <c r="I57" i="8"/>
  <c r="I82" i="8"/>
  <c r="I95" i="8"/>
  <c r="I114" i="8"/>
  <c r="I226" i="8"/>
  <c r="I237" i="8"/>
  <c r="I275" i="8"/>
  <c r="I308" i="8"/>
  <c r="I390" i="8"/>
  <c r="I440" i="8"/>
  <c r="I45" i="8"/>
  <c r="I83" i="8"/>
  <c r="I96" i="8"/>
  <c r="I115" i="8"/>
  <c r="I227" i="8"/>
  <c r="I238" i="8"/>
  <c r="J264" i="8"/>
  <c r="I276" i="8"/>
  <c r="I309" i="8"/>
  <c r="J380" i="8"/>
  <c r="I391" i="8"/>
  <c r="I404" i="8"/>
  <c r="I419" i="8"/>
  <c r="I441" i="8"/>
  <c r="I271" i="8"/>
  <c r="I436" i="8"/>
  <c r="I15" i="8"/>
  <c r="I34" i="8"/>
  <c r="I46" i="8"/>
  <c r="I59" i="8"/>
  <c r="I84" i="8"/>
  <c r="I97" i="8"/>
  <c r="I116" i="8"/>
  <c r="I239" i="8"/>
  <c r="I265" i="8"/>
  <c r="I277" i="8"/>
  <c r="I310" i="8"/>
  <c r="I381" i="8"/>
  <c r="I392" i="8"/>
  <c r="I442" i="8"/>
  <c r="I16" i="8"/>
  <c r="I47" i="8"/>
  <c r="I60" i="8"/>
  <c r="I73" i="8"/>
  <c r="I98" i="8"/>
  <c r="I117" i="8"/>
  <c r="I240" i="8"/>
  <c r="I278" i="8"/>
  <c r="I393" i="8"/>
  <c r="I443" i="8"/>
  <c r="I279" i="8"/>
  <c r="I444" i="8"/>
  <c r="I18" i="8"/>
  <c r="I37" i="8"/>
  <c r="I62" i="8"/>
  <c r="I75" i="8"/>
  <c r="I100" i="8"/>
  <c r="I119" i="8"/>
  <c r="I230" i="8"/>
  <c r="I268" i="8"/>
  <c r="I395" i="8"/>
  <c r="I445" i="8"/>
  <c r="I269" i="8"/>
  <c r="I26" i="8"/>
  <c r="I39" i="8"/>
  <c r="I64" i="8"/>
  <c r="I77" i="8"/>
  <c r="I102" i="8"/>
  <c r="I109" i="8"/>
  <c r="I232" i="8"/>
  <c r="I270" i="8"/>
  <c r="I302" i="8"/>
  <c r="I385" i="8"/>
  <c r="J398" i="8"/>
  <c r="I414" i="8"/>
  <c r="I435" i="8"/>
  <c r="I38" i="8"/>
  <c r="I399" i="8"/>
  <c r="I234" i="8"/>
</calcChain>
</file>

<file path=xl/sharedStrings.xml><?xml version="1.0" encoding="utf-8"?>
<sst xmlns="http://schemas.openxmlformats.org/spreadsheetml/2006/main" count="1948" uniqueCount="502">
  <si>
    <t>Election</t>
  </si>
  <si>
    <t>Village</t>
  </si>
  <si>
    <t>Candidates Name</t>
  </si>
  <si>
    <t>Position</t>
  </si>
  <si>
    <t>No. of Votes</t>
  </si>
  <si>
    <t>Remarks</t>
  </si>
  <si>
    <t>Total Votes</t>
  </si>
  <si>
    <t>Spoilt</t>
  </si>
  <si>
    <t>Rejected</t>
  </si>
  <si>
    <t>Date</t>
  </si>
  <si>
    <t>Received</t>
  </si>
  <si>
    <t>Polled</t>
  </si>
  <si>
    <t>Votes</t>
  </si>
  <si>
    <t>Chairperson</t>
  </si>
  <si>
    <t>Member</t>
  </si>
  <si>
    <t>BELIZE DISTRICT</t>
  </si>
  <si>
    <t>STANN CREEK DISTRICT</t>
  </si>
  <si>
    <t>OFFICIAL RESULTS</t>
  </si>
  <si>
    <t>ELECTIONS AND  BOUNDARIES DEPARTMENT</t>
  </si>
  <si>
    <t>COROZAL DISTRICT</t>
  </si>
  <si>
    <t>ORANGE WALK DISTRICT</t>
  </si>
  <si>
    <t>CAYO DISTRICT</t>
  </si>
  <si>
    <t xml:space="preserve">Election </t>
  </si>
  <si>
    <t>Elected</t>
  </si>
  <si>
    <t>Chairpersons</t>
  </si>
  <si>
    <t>Members</t>
  </si>
  <si>
    <t># of Registered Electors</t>
  </si>
  <si>
    <t>% of Votes Polled</t>
  </si>
  <si>
    <t>San Roman</t>
  </si>
  <si>
    <t>TOLEDO DISTRICT</t>
  </si>
  <si>
    <t>% of Voter Turnout</t>
  </si>
  <si>
    <t>San Pedro</t>
  </si>
  <si>
    <t>Huitz, Alvaro Daniel</t>
  </si>
  <si>
    <t>Arana, Alexandra Gisel</t>
  </si>
  <si>
    <t>Salazar, Marvin Gian</t>
  </si>
  <si>
    <t>Magana, Thelma Aurora</t>
  </si>
  <si>
    <t>Cobb, Alberto Demetrio</t>
  </si>
  <si>
    <t xml:space="preserve">Basto,Vanela Xiomara </t>
  </si>
  <si>
    <t xml:space="preserve">Zetina, Martita Arcielia </t>
  </si>
  <si>
    <t>Basto, Edwin Jovanny</t>
  </si>
  <si>
    <t>Hwitz, Allen Ivan</t>
  </si>
  <si>
    <t>White, Albino Isael</t>
  </si>
  <si>
    <t>Cob, Obed Javier</t>
  </si>
  <si>
    <t>Basto, Arturo Martiniano</t>
  </si>
  <si>
    <t xml:space="preserve">Nah, Olga Elide </t>
  </si>
  <si>
    <t>Cob, Maira Ivette</t>
  </si>
  <si>
    <t xml:space="preserve">Cob, Guadalupe </t>
  </si>
  <si>
    <t>Rosales, Betty Raquel</t>
  </si>
  <si>
    <t>Yah, Loreli Sobelba</t>
  </si>
  <si>
    <t>Huitz, Bethel Marianela</t>
  </si>
  <si>
    <t>Chan, Addi Amira</t>
  </si>
  <si>
    <t>Cob, Edmir Isaias</t>
  </si>
  <si>
    <t>Ramirez, Alicia Esmeralda</t>
  </si>
  <si>
    <t>Castaneda, Maria Magdalena</t>
  </si>
  <si>
    <t>Castaneda, Rene Ismael</t>
  </si>
  <si>
    <t>Castaneda, Erika Adebinelly</t>
  </si>
  <si>
    <t>Castaneda, Yuraini Nessel</t>
  </si>
  <si>
    <t>Amaya, Pablo</t>
  </si>
  <si>
    <t>Camal, Shajir Alexander</t>
  </si>
  <si>
    <t>Marin, Elsa Amira</t>
  </si>
  <si>
    <t>Garcia, Ludwin Ivan</t>
  </si>
  <si>
    <t>Cano, Ismael Herman</t>
  </si>
  <si>
    <t>Coba, Silvia Rosario</t>
  </si>
  <si>
    <t>Burgos, Antonia</t>
  </si>
  <si>
    <t>Lin, Emmanuel</t>
  </si>
  <si>
    <t>Lin, Lily Luciani</t>
  </si>
  <si>
    <t>Santa Clara</t>
  </si>
  <si>
    <t>Cano, Edita Yertrudis</t>
  </si>
  <si>
    <t>Castaneda, Edwin Navir</t>
  </si>
  <si>
    <t>Canul, Dermi Yerani</t>
  </si>
  <si>
    <t>Hernandez, Roman</t>
  </si>
  <si>
    <t>Coc, Greseidy Lisbet</t>
  </si>
  <si>
    <t xml:space="preserve">Xiu, Odely Andreina </t>
  </si>
  <si>
    <t>Barrios, Regina Natalia</t>
  </si>
  <si>
    <t>Tamay, Miriam Guadalupe</t>
  </si>
  <si>
    <t>Espiritu, Carla Isel</t>
  </si>
  <si>
    <t>Martinez, Cindy Dorely</t>
  </si>
  <si>
    <t xml:space="preserve">Castaneda Aban, Nereyda Elodia  </t>
  </si>
  <si>
    <t>Chan, Neftali Juda</t>
  </si>
  <si>
    <t>Ku, Zeima Maryeli</t>
  </si>
  <si>
    <t>Moralez, Patrick Justin</t>
  </si>
  <si>
    <t>Louisville</t>
  </si>
  <si>
    <t>Pott, Izael</t>
  </si>
  <si>
    <t>Castellanos, Mario Ramon</t>
  </si>
  <si>
    <t>Bol, Dider Azareal</t>
  </si>
  <si>
    <t>Cob, Santiago</t>
  </si>
  <si>
    <t>Flores, Marcela</t>
  </si>
  <si>
    <t>Yah, Emmanuel Isai</t>
  </si>
  <si>
    <t>Yam, Alejandro Ruby</t>
  </si>
  <si>
    <t>Castaneda, Evelio</t>
  </si>
  <si>
    <t>Aragon, Floridalma Deima</t>
  </si>
  <si>
    <t>Patt, Nidia Aurora</t>
  </si>
  <si>
    <t>Pena, Delcy Diamilly</t>
  </si>
  <si>
    <t>Castaneda, Nivia Nidelvia</t>
  </si>
  <si>
    <t>Cob, Florencio Santos</t>
  </si>
  <si>
    <t>Tun, Rafael Christobal</t>
  </si>
  <si>
    <t>Paraiso</t>
  </si>
  <si>
    <t>Santana, Estela Ricela</t>
  </si>
  <si>
    <t>Hernandez, Simon Martin</t>
  </si>
  <si>
    <t>Monterroso, Hugo Rene</t>
  </si>
  <si>
    <t>Chable, Francisco Javier</t>
  </si>
  <si>
    <t>Briceno, Alberto Ruben</t>
  </si>
  <si>
    <t>Barrera, Mauro Gonzalo</t>
  </si>
  <si>
    <t>Cawich, Miriam Lendi</t>
  </si>
  <si>
    <t>Sosa, Ivan Hernan</t>
  </si>
  <si>
    <t>Vasquez, Eleodoro Ismael</t>
  </si>
  <si>
    <t>Guzman, Eiden Praxedis</t>
  </si>
  <si>
    <t>Espinoza, Jessica Janet</t>
  </si>
  <si>
    <t>Chable, Shajary Alejandra</t>
  </si>
  <si>
    <t>Sosa, Griselle Anahi</t>
  </si>
  <si>
    <t>Consejo</t>
  </si>
  <si>
    <t>Garrido, Christian Jose</t>
  </si>
  <si>
    <t>Garrido, Jose Agustin</t>
  </si>
  <si>
    <t>Garrido, Rebeca</t>
  </si>
  <si>
    <t>Escobar, Delcy Adali</t>
  </si>
  <si>
    <t>Rivero, Prudencio</t>
  </si>
  <si>
    <t>Rivero,  Patricia Marlenie</t>
  </si>
  <si>
    <t>Escobar, Jose Julian</t>
  </si>
  <si>
    <t>Wiltshire, Shawn Aaron</t>
  </si>
  <si>
    <t>Arana, Carlos Manuel</t>
  </si>
  <si>
    <t>Arana, Johnny Geovanni</t>
  </si>
  <si>
    <t>Velasquez,  Niurka Michalka</t>
  </si>
  <si>
    <t>Lima, Patrick Richard</t>
  </si>
  <si>
    <t>Arana, Ronnie Rigel</t>
  </si>
  <si>
    <t>Santa Cruz</t>
  </si>
  <si>
    <t>Trial Farm</t>
  </si>
  <si>
    <t>San Estevan</t>
  </si>
  <si>
    <t>Mucul, Guadencio</t>
  </si>
  <si>
    <t>Diaz, Juan Gilberto</t>
  </si>
  <si>
    <t>Mucul, Erika Alejandra</t>
  </si>
  <si>
    <t>Coy, Brian</t>
  </si>
  <si>
    <t>Guerra, Yarelly Janet</t>
  </si>
  <si>
    <t>Chi, Glendi Linet</t>
  </si>
  <si>
    <t>Cowo, Roger Fernando</t>
  </si>
  <si>
    <t>Chi, Luis Miguel</t>
  </si>
  <si>
    <t>Chi, Balbina Mishel</t>
  </si>
  <si>
    <t>Diaz, Elsy</t>
  </si>
  <si>
    <t>Moralez, Fred Anthony</t>
  </si>
  <si>
    <t>Herrador, Eber Misael</t>
  </si>
  <si>
    <t>Chan, Rodrigo</t>
  </si>
  <si>
    <t>Aguallo, Rugeri Byron "Rog"</t>
  </si>
  <si>
    <t>Novelo, Gina</t>
  </si>
  <si>
    <t>Vargas, Jenaro "Nayo"</t>
  </si>
  <si>
    <t>Vasquez, Rubycelli</t>
  </si>
  <si>
    <t>Chan, Salvador  "Cas"</t>
  </si>
  <si>
    <t>Cordoba, Bianca Marvea</t>
  </si>
  <si>
    <t>Cajun, Keyla</t>
  </si>
  <si>
    <t>Vasquez, Valeria Eneida</t>
  </si>
  <si>
    <t>Toledano, Seleny Abigail</t>
  </si>
  <si>
    <t>Vargas, Elvia Rosario</t>
  </si>
  <si>
    <t>Urizar, Juan Carlos</t>
  </si>
  <si>
    <t>Cawich, Salvador Jesus</t>
  </si>
  <si>
    <t>Mendoza, Ronal Edgardo</t>
  </si>
  <si>
    <t>Guerra, Enrique Orlando</t>
  </si>
  <si>
    <t>Coyock, Carlos Raul "Charlie"</t>
  </si>
  <si>
    <t>Oliva, Rudin Rudelly</t>
  </si>
  <si>
    <t>Talango, Yazir Enir</t>
  </si>
  <si>
    <t>Martinez, Sotera Yesenia "Aspinall"</t>
  </si>
  <si>
    <t>Castillo, Ana Maria</t>
  </si>
  <si>
    <t>Cal, Miriam</t>
  </si>
  <si>
    <t>Sosa, Walter Alexander</t>
  </si>
  <si>
    <t>Jones, Olegario Mateo</t>
  </si>
  <si>
    <t>Choc, Yerry Alexys</t>
  </si>
  <si>
    <t>Guardado, Karen Gisell</t>
  </si>
  <si>
    <t>Cornel, Oscar Rene "Chap"</t>
  </si>
  <si>
    <t>Samos, Geraldo Diedier "Jerry"</t>
  </si>
  <si>
    <t>Cocom, Ingris Iliana</t>
  </si>
  <si>
    <t xml:space="preserve">Bartley, Tamara </t>
  </si>
  <si>
    <t>Urbina, Eusebio Estevan "Chebo"</t>
  </si>
  <si>
    <t>Abrego, Juan Manuel</t>
  </si>
  <si>
    <t>Tillett, Glenn Johan Richard</t>
  </si>
  <si>
    <t>Chan, Rosaura</t>
  </si>
  <si>
    <t>Hernandez, Sonia Anselma</t>
  </si>
  <si>
    <t>Escalante, Rene Del Jesus</t>
  </si>
  <si>
    <t>Escoto, Roberto</t>
  </si>
  <si>
    <t>Hernandez Enrick Alfonso</t>
  </si>
  <si>
    <t>Fox, Caroline Camila</t>
  </si>
  <si>
    <t>Estrada, Yamily Guadalupe</t>
  </si>
  <si>
    <t>Novelo, Geovannie Venancio</t>
  </si>
  <si>
    <t>Cansino, Eleen Andrea</t>
  </si>
  <si>
    <t>Osorio, Saul Arsenio</t>
  </si>
  <si>
    <t>Castillo, Yanelly Adela</t>
  </si>
  <si>
    <t>Blanco, Silvia Estela</t>
  </si>
  <si>
    <t>Hernandez, Ricardo Adrian</t>
  </si>
  <si>
    <t>Blanco, Carmelita Idalicia</t>
  </si>
  <si>
    <t xml:space="preserve">Leal, Efrain Alvarado </t>
  </si>
  <si>
    <t xml:space="preserve">Leal, Ana Patricia </t>
  </si>
  <si>
    <t xml:space="preserve">Cruz, Damacio </t>
  </si>
  <si>
    <t xml:space="preserve">Lopez, Elsa Leticia </t>
  </si>
  <si>
    <t xml:space="preserve">Vaccaro, Sharret Jackline </t>
  </si>
  <si>
    <t xml:space="preserve">Cortez, Sonny Francis </t>
  </si>
  <si>
    <t xml:space="preserve">Lopez, Claudia Manicela </t>
  </si>
  <si>
    <t>Chub, Sara</t>
  </si>
  <si>
    <t>Jimenez, Maltilda Lilliana</t>
  </si>
  <si>
    <t>Cantos, Charles Alexander</t>
  </si>
  <si>
    <t xml:space="preserve">Alvarado, Nigel Oneil </t>
  </si>
  <si>
    <t>Alvarado, Nathida Elize</t>
  </si>
  <si>
    <t>Malic, Alicia Virgina</t>
  </si>
  <si>
    <t>Alvarado, Nathaniel Alfredo</t>
  </si>
  <si>
    <t>Boston</t>
  </si>
  <si>
    <t>Roaring Creek</t>
  </si>
  <si>
    <t>Camalote</t>
  </si>
  <si>
    <t>Billy White</t>
  </si>
  <si>
    <t>Banner, Jervis Jevon</t>
  </si>
  <si>
    <t>Mckoy, Godfrey Gilbert</t>
  </si>
  <si>
    <t>Gill, Joel Alexander</t>
  </si>
  <si>
    <t xml:space="preserve">Baptist, Orlando Amir </t>
  </si>
  <si>
    <t>Gilharry, Sam Patrick</t>
  </si>
  <si>
    <t>Rowland, Shanise Elizabeth</t>
  </si>
  <si>
    <t xml:space="preserve">Usher, Desirie Delvorine </t>
  </si>
  <si>
    <t>Bol, Esteban Isaia</t>
  </si>
  <si>
    <t>Valdez, Wilbert Orlando</t>
  </si>
  <si>
    <t>Loague, Karon Kafiar</t>
  </si>
  <si>
    <t xml:space="preserve">Garbutt Arzu, Tracy Diane </t>
  </si>
  <si>
    <t xml:space="preserve">Guy, Clifton Melvin </t>
  </si>
  <si>
    <t xml:space="preserve">Wade, Cyril Joseph </t>
  </si>
  <si>
    <t>Castellanos, Maynor Amilcar</t>
  </si>
  <si>
    <t xml:space="preserve">Martinez, Anthony Joseph "Cutty" </t>
  </si>
  <si>
    <t>Cal, Sarita</t>
  </si>
  <si>
    <t>Ramos, Angel Alexander</t>
  </si>
  <si>
    <t>Grant Jr., Renel Homer</t>
  </si>
  <si>
    <t>Thomas, Kyle George</t>
  </si>
  <si>
    <t>Jacobs, Nerifa Shaeree</t>
  </si>
  <si>
    <t>Parham, Derrick Darrel</t>
  </si>
  <si>
    <t>Meighan, Delroy Wilbert</t>
  </si>
  <si>
    <t>Martinez, Edwin Alexix</t>
  </si>
  <si>
    <t>Fuller, Briget Esmelda</t>
  </si>
  <si>
    <t>Orellano, Shandi Sharmira</t>
  </si>
  <si>
    <t>Garcia, Aracely</t>
  </si>
  <si>
    <t>Olmedo, Fredy Nelson</t>
  </si>
  <si>
    <t>Neal, Norman Lindon</t>
  </si>
  <si>
    <t>Garcia, Roberto David</t>
  </si>
  <si>
    <t>Quewell, Adelaid Arelita</t>
  </si>
  <si>
    <t>Barrera, Gavina Eveline</t>
  </si>
  <si>
    <t xml:space="preserve">Diaz, Edwin Enrique </t>
  </si>
  <si>
    <t>Diaz, Carlos Alberto</t>
  </si>
  <si>
    <t xml:space="preserve">Molina, Josue Otoniel </t>
  </si>
  <si>
    <t>Menendez, Yovany Ronaldo</t>
  </si>
  <si>
    <t>Cano, Gladimir</t>
  </si>
  <si>
    <t>Alonso, Nehemias</t>
  </si>
  <si>
    <t>Ramos, Oscar Alfredo</t>
  </si>
  <si>
    <t>Pop, Anthony Inasio</t>
  </si>
  <si>
    <t>Gonzalez, Elsa Marina</t>
  </si>
  <si>
    <t>Gonzalez, Enayda Rosalita</t>
  </si>
  <si>
    <t>Pop, Clara Leticia</t>
  </si>
  <si>
    <t xml:space="preserve"> Teul, Alvino</t>
  </si>
  <si>
    <t xml:space="preserve"> Sho, Epifanio</t>
  </si>
  <si>
    <t xml:space="preserve"> Tush, Romelia</t>
  </si>
  <si>
    <t xml:space="preserve"> Teck, Nicholas</t>
  </si>
  <si>
    <t xml:space="preserve"> Sho, Antonio</t>
  </si>
  <si>
    <t xml:space="preserve"> Tush, Sebastian</t>
  </si>
  <si>
    <t xml:space="preserve"> Chun, Medard</t>
  </si>
  <si>
    <t xml:space="preserve"> Teul, Ike Lee</t>
  </si>
  <si>
    <t xml:space="preserve"> Sho, Hermilio</t>
  </si>
  <si>
    <t xml:space="preserve"> Castellanos, Rudolpho</t>
  </si>
  <si>
    <t xml:space="preserve"> Cho, Henry</t>
  </si>
  <si>
    <t xml:space="preserve"> Coc, Everilda</t>
  </si>
  <si>
    <t xml:space="preserve"> Tush, Adrian</t>
  </si>
  <si>
    <t xml:space="preserve"> Teul, Reuben</t>
  </si>
  <si>
    <t>Maya Mopan</t>
  </si>
  <si>
    <t>Red Bank</t>
  </si>
  <si>
    <t>Ikal, Augustine</t>
  </si>
  <si>
    <t>Kuc, Elieio</t>
  </si>
  <si>
    <t>Bol, Emelio</t>
  </si>
  <si>
    <t>Kanti, Jeremiah</t>
  </si>
  <si>
    <t>Cal, Marcario</t>
  </si>
  <si>
    <t>Mucu, Tomas</t>
  </si>
  <si>
    <t>Sho, William Wilbert</t>
  </si>
  <si>
    <t>Cal, Kenroy Simpson</t>
  </si>
  <si>
    <t>Dominguez, Nancy Marisol</t>
  </si>
  <si>
    <t>Akal, Vicente</t>
  </si>
  <si>
    <t>Cho, Ricardo</t>
  </si>
  <si>
    <t>Sub, Juan</t>
  </si>
  <si>
    <t>Choc, Plutarco</t>
  </si>
  <si>
    <t>Ical, Leonso</t>
  </si>
  <si>
    <t>Placencia</t>
  </si>
  <si>
    <t>Linarez, Justin Jamie</t>
  </si>
  <si>
    <t>Lopez, Cindy Eloise</t>
  </si>
  <si>
    <t>Dial, Brice Myers</t>
  </si>
  <si>
    <t>Hamilton, Henry</t>
  </si>
  <si>
    <t>Leslie, Leomar Eugene</t>
  </si>
  <si>
    <t>Lopez, Sheldon Clerence</t>
  </si>
  <si>
    <t>Leslie, Charles Beresford</t>
  </si>
  <si>
    <t>Villanueva, Conrad Llewellyn</t>
  </si>
  <si>
    <t>Westby, Tiffanile Roma</t>
  </si>
  <si>
    <t>Garbutt, Walter Bernard</t>
  </si>
  <si>
    <t>Garbutt, Warren Bert</t>
  </si>
  <si>
    <t>Independence</t>
  </si>
  <si>
    <t>Garbutt, Clifton James Jr</t>
  </si>
  <si>
    <t>Lozano, Diego Anthony</t>
  </si>
  <si>
    <t>Zabaneh, Emilio Basilio</t>
  </si>
  <si>
    <t>Burgess, Denisha Ronnise</t>
  </si>
  <si>
    <t>Linarez, Ken Burnice</t>
  </si>
  <si>
    <t xml:space="preserve">Parham, Kent Gerald </t>
  </si>
  <si>
    <t>Torres, Zerrick Coran</t>
  </si>
  <si>
    <t>Ramclam, Mally Diana</t>
  </si>
  <si>
    <t>Godoy, Curtis Gian</t>
  </si>
  <si>
    <t>Cadle, Darnell Shean</t>
  </si>
  <si>
    <t>Foreman, Delmy Lulu</t>
  </si>
  <si>
    <t xml:space="preserve">Nunez, Fidel Fabian </t>
  </si>
  <si>
    <t>Longsworth, Marie Antonette</t>
  </si>
  <si>
    <t>Young, Michaelynn Carmita</t>
  </si>
  <si>
    <t>Santa Rosa</t>
  </si>
  <si>
    <t>Seine Bight</t>
  </si>
  <si>
    <t>Maya Center</t>
  </si>
  <si>
    <t>Cruz, Dexian Ermenejildo</t>
  </si>
  <si>
    <t>Bac, Andrea</t>
  </si>
  <si>
    <t>Grijalva, Elijio Enrique</t>
  </si>
  <si>
    <t>Sanabria, Juan Humberto</t>
  </si>
  <si>
    <t>Geier, Ilomanda</t>
  </si>
  <si>
    <t>Cruz, Jonathan Eliceo</t>
  </si>
  <si>
    <t>Cucul, Pedro</t>
  </si>
  <si>
    <t>Jones, Christine Elizabeth</t>
  </si>
  <si>
    <t>Ortiz, Margarito</t>
  </si>
  <si>
    <t>Westby, James Cleeve</t>
  </si>
  <si>
    <t>Canchan, Johnny Kenny</t>
  </si>
  <si>
    <t>Allen, Steven Alexander</t>
  </si>
  <si>
    <t>Oh, Romalda Ricardo</t>
  </si>
  <si>
    <t>Cal, Eric Norman</t>
  </si>
  <si>
    <t>Taca, Timothy Felix</t>
  </si>
  <si>
    <t>Villanueva, Dominga</t>
  </si>
  <si>
    <t>Shal, Carnacion Marcella</t>
  </si>
  <si>
    <t>Williams, Kenrick Lanford</t>
  </si>
  <si>
    <t>Cal, Francisca</t>
  </si>
  <si>
    <t>Chun, Francisco</t>
  </si>
  <si>
    <t>Ash, Victoriano</t>
  </si>
  <si>
    <t>Shal, Sisto Alejandro</t>
  </si>
  <si>
    <t>Shal, Gelasio</t>
  </si>
  <si>
    <t>Villanueva, Gregorio</t>
  </si>
  <si>
    <t>Oh, Prudencio Marcellino</t>
  </si>
  <si>
    <t>Chiac, Juana Francisco</t>
  </si>
  <si>
    <t xml:space="preserve">Williams, Judith Cecilia </t>
  </si>
  <si>
    <t xml:space="preserve">Ramirez, Anthony Ivan </t>
  </si>
  <si>
    <t xml:space="preserve">Lopez, Elvis Eric </t>
  </si>
  <si>
    <t>Arzu, Laverne Helen</t>
  </si>
  <si>
    <t>Arzu, Macaria Russell</t>
  </si>
  <si>
    <t xml:space="preserve">Aleman, Jose Maria </t>
  </si>
  <si>
    <t xml:space="preserve">Guzman, Monique Roshawn </t>
  </si>
  <si>
    <t xml:space="preserve">Valdez, Mellissa Aloma </t>
  </si>
  <si>
    <t xml:space="preserve">Smith, Trinell Rosemary </t>
  </si>
  <si>
    <t xml:space="preserve">Palacio, Akin Mariano </t>
  </si>
  <si>
    <t>Martinez, Ewart Claude</t>
  </si>
  <si>
    <t xml:space="preserve">Ramirez, Kirwin Myron </t>
  </si>
  <si>
    <t xml:space="preserve">Lopez, Hilton Jeffery </t>
  </si>
  <si>
    <t xml:space="preserve">Guzman, Charla Karell </t>
  </si>
  <si>
    <t>Thomans, Avery Lance</t>
  </si>
  <si>
    <t>Augustine, Densfield Errol aka "Saylah"</t>
  </si>
  <si>
    <t>Valerio, Albert John aka " How Now "</t>
  </si>
  <si>
    <t xml:space="preserve">Augustine, Peter Justo </t>
  </si>
  <si>
    <t>Bolon, Antonio Carlos</t>
  </si>
  <si>
    <t>Teul, Orlando</t>
  </si>
  <si>
    <t>Pop, Patricia Rebecca</t>
  </si>
  <si>
    <t xml:space="preserve">Pop, Rosenda Patricia </t>
  </si>
  <si>
    <t>Pop, Alvin Leonard</t>
  </si>
  <si>
    <t>Bolon, Orlando Oscar</t>
  </si>
  <si>
    <t>Choc, Anselmo Paul</t>
  </si>
  <si>
    <t>Bolon, Mariano</t>
  </si>
  <si>
    <t>Pop, Medesto Maximilliano</t>
  </si>
  <si>
    <t>Sho, Timothy Marcolino</t>
  </si>
  <si>
    <t>Sho, William Celestino</t>
  </si>
  <si>
    <t>Cucul, Silvano</t>
  </si>
  <si>
    <t>Pop, Francisco</t>
  </si>
  <si>
    <t>Barranco</t>
  </si>
  <si>
    <t>Crique Sarco</t>
  </si>
  <si>
    <t>Cayetano, Fabian</t>
  </si>
  <si>
    <t>Coc, George</t>
  </si>
  <si>
    <t xml:space="preserve">Dean, Dawn </t>
  </si>
  <si>
    <t>Colon, Leslie</t>
  </si>
  <si>
    <t>Zuniga, Dersie</t>
  </si>
  <si>
    <t>Carillo, Guillermo</t>
  </si>
  <si>
    <t>Rash, Alfredo</t>
  </si>
  <si>
    <t>Arzu, Jerry Patrickgean</t>
  </si>
  <si>
    <t>Alvarez, Antonia</t>
  </si>
  <si>
    <t>Valencio, Daisy</t>
  </si>
  <si>
    <t xml:space="preserve">Casimro, Tanisha </t>
  </si>
  <si>
    <t>Nunez, Francisco Martin</t>
  </si>
  <si>
    <t>Colon, Trevor</t>
  </si>
  <si>
    <t xml:space="preserve">Arzu, Francis </t>
  </si>
  <si>
    <t>Mariano, Beatrice</t>
  </si>
  <si>
    <t xml:space="preserve">Scott, Vicent Casey </t>
  </si>
  <si>
    <t>Chub, Alehandro</t>
  </si>
  <si>
    <t>Coy, Alehandro</t>
  </si>
  <si>
    <t>Akal, Feliciano</t>
  </si>
  <si>
    <t>Coy, Marcos</t>
  </si>
  <si>
    <t>Keh, Obedio</t>
  </si>
  <si>
    <t>Rash, Severina</t>
  </si>
  <si>
    <t>Paquiul, Sinesio</t>
  </si>
  <si>
    <t>Coy, Ernesto</t>
  </si>
  <si>
    <t>Chub, Marvin</t>
  </si>
  <si>
    <t xml:space="preserve">Bo, Calistro </t>
  </si>
  <si>
    <t xml:space="preserve">Choc, Marcos </t>
  </si>
  <si>
    <t>Mutul, Erwin Leonel</t>
  </si>
  <si>
    <t>Coc, Ester Amira</t>
  </si>
  <si>
    <t xml:space="preserve">Pop Jr., Domingo </t>
  </si>
  <si>
    <t>Cal, Karen Carolina</t>
  </si>
  <si>
    <t xml:space="preserve">Morales Najarro, Nelson </t>
  </si>
  <si>
    <t>Coc, Hector Noe</t>
  </si>
  <si>
    <t>VILLAGE COUNCIL ELECTIONS HELD ON 22nd May 2022</t>
  </si>
  <si>
    <t>Bo, Fernando  Lasabal</t>
  </si>
  <si>
    <t>Noh, Oudencio</t>
  </si>
  <si>
    <t>Polanco, Juan Jose</t>
  </si>
  <si>
    <t xml:space="preserve">Vasquez, Edgar Mauricio </t>
  </si>
  <si>
    <t xml:space="preserve">Rosales, Osbaldo Guadalupe </t>
  </si>
  <si>
    <t xml:space="preserve">Guy, Tristan  </t>
  </si>
  <si>
    <t xml:space="preserve">m, </t>
  </si>
  <si>
    <t xml:space="preserve">Williams, Alexander Leonard </t>
  </si>
  <si>
    <t>Progresso</t>
  </si>
  <si>
    <t>Carlos, Hector Fernando</t>
  </si>
  <si>
    <t>Uncontested</t>
  </si>
  <si>
    <t>Burrowes, Marisol</t>
  </si>
  <si>
    <t>Chi, Andres Francisco</t>
  </si>
  <si>
    <t>Rodriguez, Hermayin Santiago</t>
  </si>
  <si>
    <t>Rodriguez, Shannon Christy</t>
  </si>
  <si>
    <t>Tot, Manuelita Vianeidie</t>
  </si>
  <si>
    <t>Westby, Alvin Arvin</t>
  </si>
  <si>
    <t>Yo Chen</t>
  </si>
  <si>
    <t>Ucan, Beatriz Romala</t>
  </si>
  <si>
    <t>Che, Simona Esther</t>
  </si>
  <si>
    <t>Gonzalez, Judith</t>
  </si>
  <si>
    <t>Marin, Leticia Virginia</t>
  </si>
  <si>
    <t>Nah, Alex Dario</t>
  </si>
  <si>
    <t>Puck, Silverio</t>
  </si>
  <si>
    <t>Reyes, Jenell Elizabeth</t>
  </si>
  <si>
    <t>La Democracia</t>
  </si>
  <si>
    <t>Lewis, Crispin Peter</t>
  </si>
  <si>
    <t>Clarke, Emmanuel Frank</t>
  </si>
  <si>
    <t>Clarke, Emmanuel Gary</t>
  </si>
  <si>
    <t>Coote, Patricia Sheryl</t>
  </si>
  <si>
    <t>Jeffords, Janelle Leanny</t>
  </si>
  <si>
    <t>Neal, Althea Corinne</t>
  </si>
  <si>
    <t>Smith, Nigel Paul</t>
  </si>
  <si>
    <t>Gardenia</t>
  </si>
  <si>
    <t>Dawson, Javon Deon</t>
  </si>
  <si>
    <t>Bradley, Rushelll Melisa</t>
  </si>
  <si>
    <t>Dawson, Garfield Marvin</t>
  </si>
  <si>
    <t xml:space="preserve">Gordon, Ryan Alexander </t>
  </si>
  <si>
    <t xml:space="preserve">Gordon, Sean Leon </t>
  </si>
  <si>
    <t>Los Tambos</t>
  </si>
  <si>
    <t>Villalta, Sebastian</t>
  </si>
  <si>
    <t>Cu, Abner Oswany</t>
  </si>
  <si>
    <t>Ku, Edward Luis</t>
  </si>
  <si>
    <t>Lima, Cesar Agusto</t>
  </si>
  <si>
    <t>Martinez, Isai</t>
  </si>
  <si>
    <t>Martinez, Sandy Jennifer</t>
  </si>
  <si>
    <t>Mundo, Marvin Ernesto</t>
  </si>
  <si>
    <t>Duck Run Three</t>
  </si>
  <si>
    <t>Perez, Victor Ismael</t>
  </si>
  <si>
    <t>Cu, Novelly</t>
  </si>
  <si>
    <t>Perez, Cristy Yohanna</t>
  </si>
  <si>
    <t>Perez, Ruben</t>
  </si>
  <si>
    <t>Quinonez, Ovidio</t>
  </si>
  <si>
    <t>Tobar, Jendi Gudiel</t>
  </si>
  <si>
    <t>Tobar, Manuel Estuardo</t>
  </si>
  <si>
    <t>La Gracia</t>
  </si>
  <si>
    <t>Zepeda, Walter</t>
  </si>
  <si>
    <t xml:space="preserve">Cisnero, Equileo	</t>
  </si>
  <si>
    <t xml:space="preserve">Fuentes, Edgar </t>
  </si>
  <si>
    <t>Fuentes, Marvin Rolando</t>
  </si>
  <si>
    <t>Ramirez, Alfonso</t>
  </si>
  <si>
    <t xml:space="preserve">Urbina, Darguin Orlando	</t>
  </si>
  <si>
    <t>Zepeda, Nectaly</t>
  </si>
  <si>
    <t>Yalbac</t>
  </si>
  <si>
    <t>Ayala, Sheila Jamilette</t>
  </si>
  <si>
    <t>Castillo, Heronimo Alexander</t>
  </si>
  <si>
    <t>Castillo, Mirna Consuelo</t>
  </si>
  <si>
    <t>McCullouck, Apolonia Juanita</t>
  </si>
  <si>
    <t>Reyes, Santos</t>
  </si>
  <si>
    <t>Rowland, Catalina</t>
  </si>
  <si>
    <t>Punta Negra</t>
  </si>
  <si>
    <t>Williams, Paula Delva</t>
  </si>
  <si>
    <t>Jacobs, Ray Stephen</t>
  </si>
  <si>
    <t>Jacobs, Suzette Andrea</t>
  </si>
  <si>
    <t>Lira, Consuela</t>
  </si>
  <si>
    <t>Marsden, Auzryn Jaden</t>
  </si>
  <si>
    <t xml:space="preserve">Noralez, Adrian Raymudo </t>
  </si>
  <si>
    <t>Pratt, Destiny Nasha</t>
  </si>
  <si>
    <t>Dolores</t>
  </si>
  <si>
    <t>Pan, Miguel</t>
  </si>
  <si>
    <t>Choc, Vicente</t>
  </si>
  <si>
    <t>Chun, Alberto</t>
  </si>
  <si>
    <t>Chun, Marvin</t>
  </si>
  <si>
    <t>Pan, Pedro</t>
  </si>
  <si>
    <t>Salam, Jose</t>
  </si>
  <si>
    <t>Monkey River</t>
  </si>
  <si>
    <t xml:space="preserve">Cuevas, Eloydia  Diane </t>
  </si>
  <si>
    <t>Burgess, Deborah Lynn</t>
  </si>
  <si>
    <t>Cuevas, Evan Dennis</t>
  </si>
  <si>
    <t>Cuevas, Leonardo Victor</t>
  </si>
  <si>
    <t>Cuevas, Natasha Nicole</t>
  </si>
  <si>
    <t>Wather, Anthony Barrington</t>
  </si>
  <si>
    <t>Young, Danette Arlene</t>
  </si>
  <si>
    <t>Otoxha</t>
  </si>
  <si>
    <t>Tox, Putul Santiago</t>
  </si>
  <si>
    <t>Peck, Rolando Avelo</t>
  </si>
  <si>
    <t>Peck, Victoriano</t>
  </si>
  <si>
    <t>San Lucas</t>
  </si>
  <si>
    <t>Cal, Alvin</t>
  </si>
  <si>
    <t>Cal, Julio</t>
  </si>
  <si>
    <t>Ico, Santa</t>
  </si>
  <si>
    <t>Ico, Sebastian</t>
  </si>
  <si>
    <t>Pan, Nela</t>
  </si>
  <si>
    <t>Salam,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</si>
</sst>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Arial Black"/>
      <family val="2"/>
    </font>
    <font>
      <sz val="22"/>
      <color theme="1"/>
      <name val="Antique Olive Compact"/>
      <family val="2"/>
    </font>
    <font>
      <b/>
      <sz val="12"/>
      <color theme="1"/>
      <name val="Arial"/>
      <family val="2"/>
    </font>
    <font>
      <sz val="12"/>
      <color rgb="FF000000"/>
      <name val="Inherit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Times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81">
    <xf numFmtId="0" fontId="0" fillId="0" borderId="0" xfId="0"/>
    <xf numFmtId="0" fontId="0" fillId="2" borderId="0" xfId="0" applyFill="1"/>
    <xf numFmtId="0" fontId="4" fillId="2" borderId="7" xfId="1" applyFont="1" applyFill="1" applyBorder="1" applyAlignment="1">
      <alignment horizontal="center"/>
    </xf>
    <xf numFmtId="0" fontId="7" fillId="2" borderId="15" xfId="1" applyFont="1" applyFill="1" applyBorder="1"/>
    <xf numFmtId="0" fontId="7" fillId="2" borderId="13" xfId="1" applyFont="1" applyFill="1" applyBorder="1"/>
    <xf numFmtId="0" fontId="4" fillId="2" borderId="16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6" fillId="2" borderId="18" xfId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2" fillId="2" borderId="13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7" fillId="2" borderId="16" xfId="1" applyFont="1" applyFill="1" applyBorder="1"/>
    <xf numFmtId="0" fontId="4" fillId="2" borderId="28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/>
    </xf>
    <xf numFmtId="10" fontId="7" fillId="2" borderId="15" xfId="2" applyNumberFormat="1" applyFont="1" applyFill="1" applyBorder="1"/>
    <xf numFmtId="0" fontId="4" fillId="0" borderId="15" xfId="0" applyFont="1" applyBorder="1"/>
    <xf numFmtId="0" fontId="4" fillId="0" borderId="16" xfId="0" applyFont="1" applyBorder="1"/>
    <xf numFmtId="0" fontId="4" fillId="0" borderId="20" xfId="0" applyFont="1" applyBorder="1"/>
    <xf numFmtId="0" fontId="4" fillId="0" borderId="29" xfId="0" applyFont="1" applyBorder="1"/>
    <xf numFmtId="0" fontId="4" fillId="0" borderId="21" xfId="0" applyFont="1" applyBorder="1"/>
    <xf numFmtId="0" fontId="4" fillId="0" borderId="15" xfId="0" applyFont="1" applyBorder="1" applyAlignment="1">
      <alignment vertical="center" wrapText="1"/>
    </xf>
    <xf numFmtId="0" fontId="2" fillId="2" borderId="15" xfId="1" applyFont="1" applyFill="1" applyBorder="1" applyAlignment="1">
      <alignment horizontal="center" vertical="center" wrapText="1"/>
    </xf>
    <xf numFmtId="10" fontId="7" fillId="2" borderId="16" xfId="2" applyNumberFormat="1" applyFont="1" applyFill="1" applyBorder="1"/>
    <xf numFmtId="0" fontId="4" fillId="2" borderId="15" xfId="1" applyFont="1" applyFill="1" applyBorder="1" applyAlignment="1">
      <alignment horizontal="center"/>
    </xf>
    <xf numFmtId="0" fontId="4" fillId="3" borderId="20" xfId="0" applyFont="1" applyFill="1" applyBorder="1"/>
    <xf numFmtId="0" fontId="4" fillId="3" borderId="15" xfId="1" applyFont="1" applyFill="1" applyBorder="1" applyAlignment="1">
      <alignment horizontal="center"/>
    </xf>
    <xf numFmtId="0" fontId="2" fillId="3" borderId="15" xfId="1" applyFont="1" applyFill="1" applyBorder="1" applyAlignment="1">
      <alignment horizontal="center"/>
    </xf>
    <xf numFmtId="0" fontId="4" fillId="3" borderId="29" xfId="0" applyFont="1" applyFill="1" applyBorder="1"/>
    <xf numFmtId="0" fontId="4" fillId="3" borderId="16" xfId="1" applyFont="1" applyFill="1" applyBorder="1" applyAlignment="1">
      <alignment horizontal="center"/>
    </xf>
    <xf numFmtId="0" fontId="2" fillId="3" borderId="16" xfId="1" applyFont="1" applyFill="1" applyBorder="1" applyAlignment="1">
      <alignment horizontal="center"/>
    </xf>
    <xf numFmtId="10" fontId="7" fillId="2" borderId="1" xfId="2" applyNumberFormat="1" applyFont="1" applyFill="1" applyBorder="1"/>
    <xf numFmtId="0" fontId="2" fillId="2" borderId="5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/>
    </xf>
    <xf numFmtId="0" fontId="4" fillId="3" borderId="15" xfId="0" applyFont="1" applyFill="1" applyBorder="1"/>
    <xf numFmtId="0" fontId="4" fillId="3" borderId="13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 vertical="top"/>
    </xf>
    <xf numFmtId="0" fontId="3" fillId="4" borderId="8" xfId="1" applyFont="1" applyFill="1" applyBorder="1" applyAlignment="1">
      <alignment horizontal="center" vertical="top"/>
    </xf>
    <xf numFmtId="0" fontId="3" fillId="4" borderId="34" xfId="1" applyFont="1" applyFill="1" applyBorder="1" applyAlignment="1">
      <alignment horizontal="center" vertical="top"/>
    </xf>
    <xf numFmtId="0" fontId="4" fillId="2" borderId="3" xfId="1" applyFont="1" applyFill="1" applyBorder="1" applyAlignment="1"/>
    <xf numFmtId="0" fontId="2" fillId="2" borderId="22" xfId="1" applyFont="1" applyFill="1" applyBorder="1" applyAlignment="1">
      <alignment horizontal="center" wrapText="1"/>
    </xf>
    <xf numFmtId="0" fontId="5" fillId="2" borderId="35" xfId="1" applyFont="1" applyFill="1" applyBorder="1" applyAlignment="1">
      <alignment vertical="center"/>
    </xf>
    <xf numFmtId="0" fontId="5" fillId="2" borderId="38" xfId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/>
    </xf>
    <xf numFmtId="0" fontId="7" fillId="2" borderId="15" xfId="1" applyFont="1" applyFill="1" applyBorder="1" applyAlignment="1">
      <alignment horizontal="center"/>
    </xf>
    <xf numFmtId="0" fontId="4" fillId="3" borderId="16" xfId="0" applyFont="1" applyFill="1" applyBorder="1"/>
    <xf numFmtId="0" fontId="2" fillId="2" borderId="2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5" fillId="2" borderId="42" xfId="1" applyFont="1" applyFill="1" applyBorder="1" applyAlignment="1">
      <alignment vertical="center"/>
    </xf>
    <xf numFmtId="0" fontId="4" fillId="2" borderId="11" xfId="1" applyFont="1" applyFill="1" applyBorder="1" applyAlignment="1"/>
    <xf numFmtId="0" fontId="4" fillId="3" borderId="13" xfId="0" applyFont="1" applyFill="1" applyBorder="1"/>
    <xf numFmtId="0" fontId="2" fillId="2" borderId="3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 wrapText="1"/>
    </xf>
    <xf numFmtId="0" fontId="7" fillId="2" borderId="35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/>
    </xf>
    <xf numFmtId="0" fontId="4" fillId="3" borderId="21" xfId="0" applyFont="1" applyFill="1" applyBorder="1"/>
    <xf numFmtId="0" fontId="14" fillId="2" borderId="13" xfId="1" applyFont="1" applyFill="1" applyBorder="1" applyAlignment="1">
      <alignment horizontal="center"/>
    </xf>
    <xf numFmtId="0" fontId="2" fillId="2" borderId="34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7" fillId="2" borderId="38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 vertical="top"/>
    </xf>
    <xf numFmtId="0" fontId="3" fillId="4" borderId="11" xfId="1" applyFont="1" applyFill="1" applyBorder="1" applyAlignment="1">
      <alignment horizontal="center" vertical="top"/>
    </xf>
    <xf numFmtId="0" fontId="2" fillId="2" borderId="23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4" fillId="2" borderId="15" xfId="0" applyFont="1" applyFill="1" applyBorder="1"/>
    <xf numFmtId="0" fontId="11" fillId="0" borderId="0" xfId="0" applyFont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7" fillId="2" borderId="15" xfId="1" applyFont="1" applyFill="1" applyBorder="1" applyAlignment="1">
      <alignment horizontal="center" vertical="center"/>
    </xf>
    <xf numFmtId="0" fontId="4" fillId="0" borderId="11" xfId="0" applyFont="1" applyBorder="1"/>
    <xf numFmtId="0" fontId="7" fillId="2" borderId="18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horizontal="center"/>
    </xf>
    <xf numFmtId="0" fontId="4" fillId="3" borderId="46" xfId="0" applyFont="1" applyFill="1" applyBorder="1"/>
    <xf numFmtId="0" fontId="4" fillId="3" borderId="49" xfId="0" applyFont="1" applyFill="1" applyBorder="1"/>
    <xf numFmtId="10" fontId="7" fillId="2" borderId="3" xfId="2" applyNumberFormat="1" applyFont="1" applyFill="1" applyBorder="1"/>
    <xf numFmtId="0" fontId="7" fillId="2" borderId="1" xfId="1" applyFont="1" applyFill="1" applyBorder="1" applyAlignment="1"/>
    <xf numFmtId="0" fontId="7" fillId="2" borderId="3" xfId="1" applyFont="1" applyFill="1" applyBorder="1" applyAlignment="1"/>
    <xf numFmtId="10" fontId="4" fillId="2" borderId="18" xfId="2" applyNumberFormat="1" applyFont="1" applyFill="1" applyBorder="1"/>
    <xf numFmtId="0" fontId="7" fillId="2" borderId="13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14" fontId="12" fillId="3" borderId="2" xfId="1" applyNumberFormat="1" applyFont="1" applyFill="1" applyBorder="1" applyAlignment="1">
      <alignment horizontal="center" vertical="center"/>
    </xf>
    <xf numFmtId="0" fontId="4" fillId="0" borderId="15" xfId="0" applyFont="1" applyFill="1" applyBorder="1"/>
    <xf numFmtId="0" fontId="4" fillId="0" borderId="15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10" fontId="7" fillId="0" borderId="15" xfId="2" applyNumberFormat="1" applyFont="1" applyFill="1" applyBorder="1"/>
    <xf numFmtId="0" fontId="4" fillId="0" borderId="16" xfId="0" applyFont="1" applyFill="1" applyBorder="1"/>
    <xf numFmtId="0" fontId="4" fillId="0" borderId="16" xfId="1" applyFont="1" applyFill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7" fillId="0" borderId="16" xfId="1" applyFont="1" applyFill="1" applyBorder="1"/>
    <xf numFmtId="0" fontId="4" fillId="0" borderId="3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10" fontId="7" fillId="0" borderId="16" xfId="2" applyNumberFormat="1" applyFont="1" applyFill="1" applyBorder="1"/>
    <xf numFmtId="0" fontId="4" fillId="0" borderId="13" xfId="0" applyFont="1" applyFill="1" applyBorder="1"/>
    <xf numFmtId="0" fontId="4" fillId="0" borderId="13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0" fontId="7" fillId="0" borderId="13" xfId="1" applyFont="1" applyFill="1" applyBorder="1"/>
    <xf numFmtId="10" fontId="7" fillId="0" borderId="13" xfId="2" applyNumberFormat="1" applyFont="1" applyFill="1" applyBorder="1"/>
    <xf numFmtId="0" fontId="7" fillId="0" borderId="15" xfId="1" applyFont="1" applyFill="1" applyBorder="1"/>
    <xf numFmtId="0" fontId="2" fillId="0" borderId="15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0" fontId="7" fillId="0" borderId="31" xfId="2" applyNumberFormat="1" applyFont="1" applyFill="1" applyBorder="1"/>
    <xf numFmtId="0" fontId="4" fillId="0" borderId="20" xfId="0" applyFont="1" applyFill="1" applyBorder="1"/>
    <xf numFmtId="0" fontId="4" fillId="0" borderId="0" xfId="1" applyFont="1" applyFill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4" fillId="0" borderId="29" xfId="0" applyFont="1" applyFill="1" applyBorder="1"/>
    <xf numFmtId="0" fontId="4" fillId="0" borderId="18" xfId="1" applyFont="1" applyFill="1" applyBorder="1" applyAlignment="1">
      <alignment horizontal="center"/>
    </xf>
    <xf numFmtId="0" fontId="4" fillId="0" borderId="15" xfId="0" applyFont="1" applyFill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10" fontId="4" fillId="2" borderId="7" xfId="2" applyNumberFormat="1" applyFont="1" applyFill="1" applyBorder="1"/>
    <xf numFmtId="0" fontId="4" fillId="0" borderId="15" xfId="0" applyFont="1" applyBorder="1" applyAlignment="1">
      <alignment horizontal="center"/>
    </xf>
    <xf numFmtId="0" fontId="4" fillId="0" borderId="26" xfId="1" applyFont="1" applyFill="1" applyBorder="1" applyAlignment="1">
      <alignment horizontal="center"/>
    </xf>
    <xf numFmtId="0" fontId="4" fillId="0" borderId="28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7" fillId="2" borderId="38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/>
    </xf>
    <xf numFmtId="0" fontId="4" fillId="2" borderId="18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top"/>
    </xf>
    <xf numFmtId="0" fontId="3" fillId="4" borderId="11" xfId="1" applyFont="1" applyFill="1" applyBorder="1" applyAlignment="1">
      <alignment horizontal="center" vertical="top"/>
    </xf>
    <xf numFmtId="0" fontId="2" fillId="2" borderId="23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top"/>
    </xf>
    <xf numFmtId="0" fontId="2" fillId="0" borderId="6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0" fontId="4" fillId="0" borderId="3" xfId="0" applyFont="1" applyFill="1" applyBorder="1"/>
    <xf numFmtId="0" fontId="4" fillId="0" borderId="31" xfId="0" applyFont="1" applyFill="1" applyBorder="1"/>
    <xf numFmtId="0" fontId="4" fillId="0" borderId="50" xfId="0" applyFont="1" applyFill="1" applyBorder="1"/>
    <xf numFmtId="0" fontId="2" fillId="2" borderId="10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7" fillId="2" borderId="13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2" fillId="2" borderId="22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top"/>
    </xf>
    <xf numFmtId="0" fontId="2" fillId="2" borderId="7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3" borderId="15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2" borderId="16" xfId="0" applyFont="1" applyFill="1" applyBorder="1"/>
    <xf numFmtId="0" fontId="16" fillId="0" borderId="15" xfId="0" applyFont="1" applyFill="1" applyBorder="1"/>
    <xf numFmtId="0" fontId="4" fillId="3" borderId="0" xfId="0" applyFont="1" applyFill="1" applyBorder="1" applyAlignment="1">
      <alignment vertical="center" wrapText="1"/>
    </xf>
    <xf numFmtId="0" fontId="16" fillId="3" borderId="16" xfId="1" applyFont="1" applyFill="1" applyBorder="1" applyAlignment="1">
      <alignment horizontal="center"/>
    </xf>
    <xf numFmtId="0" fontId="4" fillId="3" borderId="31" xfId="0" applyFont="1" applyFill="1" applyBorder="1"/>
    <xf numFmtId="0" fontId="4" fillId="3" borderId="50" xfId="0" applyFont="1" applyFill="1" applyBorder="1"/>
    <xf numFmtId="0" fontId="4" fillId="0" borderId="46" xfId="0" applyFont="1" applyBorder="1"/>
    <xf numFmtId="0" fontId="4" fillId="0" borderId="16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49" xfId="0" applyFont="1" applyBorder="1"/>
    <xf numFmtId="0" fontId="4" fillId="0" borderId="15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4" fillId="0" borderId="1" xfId="0" applyFont="1" applyFill="1" applyBorder="1"/>
    <xf numFmtId="0" fontId="2" fillId="0" borderId="1" xfId="1" applyFont="1" applyFill="1" applyBorder="1" applyAlignment="1">
      <alignment horizontal="center"/>
    </xf>
    <xf numFmtId="0" fontId="7" fillId="0" borderId="1" xfId="1" applyFont="1" applyFill="1" applyBorder="1"/>
    <xf numFmtId="10" fontId="7" fillId="0" borderId="1" xfId="2" applyNumberFormat="1" applyFont="1" applyFill="1" applyBorder="1"/>
    <xf numFmtId="14" fontId="13" fillId="3" borderId="40" xfId="1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3" borderId="46" xfId="0" applyFont="1" applyFill="1" applyBorder="1" applyAlignment="1">
      <alignment horizontal="left" vertical="center"/>
    </xf>
    <xf numFmtId="10" fontId="7" fillId="2" borderId="11" xfId="2" applyNumberFormat="1" applyFont="1" applyFill="1" applyBorder="1"/>
    <xf numFmtId="0" fontId="4" fillId="2" borderId="49" xfId="0" applyFont="1" applyFill="1" applyBorder="1"/>
    <xf numFmtId="10" fontId="7" fillId="2" borderId="13" xfId="2" applyNumberFormat="1" applyFont="1" applyFill="1" applyBorder="1"/>
    <xf numFmtId="0" fontId="3" fillId="4" borderId="26" xfId="1" applyFont="1" applyFill="1" applyBorder="1" applyAlignment="1">
      <alignment horizontal="center" vertical="top"/>
    </xf>
    <xf numFmtId="0" fontId="4" fillId="2" borderId="44" xfId="1" applyFont="1" applyFill="1" applyBorder="1" applyAlignment="1">
      <alignment horizontal="center"/>
    </xf>
    <xf numFmtId="0" fontId="4" fillId="2" borderId="45" xfId="1" applyFont="1" applyFill="1" applyBorder="1" applyAlignment="1">
      <alignment horizontal="center"/>
    </xf>
    <xf numFmtId="0" fontId="1" fillId="2" borderId="52" xfId="1" applyFill="1" applyBorder="1" applyAlignment="1">
      <alignment horizontal="center"/>
    </xf>
    <xf numFmtId="0" fontId="4" fillId="2" borderId="52" xfId="1" applyFont="1" applyFill="1" applyBorder="1" applyAlignment="1">
      <alignment horizontal="center"/>
    </xf>
    <xf numFmtId="0" fontId="4" fillId="2" borderId="53" xfId="1" applyFont="1" applyFill="1" applyBorder="1" applyAlignment="1">
      <alignment horizontal="center"/>
    </xf>
    <xf numFmtId="0" fontId="4" fillId="2" borderId="5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0" fillId="2" borderId="3" xfId="0" applyFill="1" applyBorder="1"/>
    <xf numFmtId="0" fontId="4" fillId="2" borderId="38" xfId="1" applyFont="1" applyFill="1" applyBorder="1" applyAlignment="1">
      <alignment horizontal="center"/>
    </xf>
    <xf numFmtId="0" fontId="5" fillId="2" borderId="51" xfId="1" applyFont="1" applyFill="1" applyBorder="1" applyAlignment="1">
      <alignment horizontal="center" vertical="center"/>
    </xf>
    <xf numFmtId="0" fontId="4" fillId="2" borderId="55" xfId="1" applyFont="1" applyFill="1" applyBorder="1" applyAlignment="1">
      <alignment horizontal="center"/>
    </xf>
    <xf numFmtId="0" fontId="6" fillId="2" borderId="52" xfId="1" applyFont="1" applyFill="1" applyBorder="1" applyAlignment="1">
      <alignment horizontal="center" vertical="center"/>
    </xf>
    <xf numFmtId="0" fontId="6" fillId="2" borderId="53" xfId="1" applyFont="1" applyFill="1" applyBorder="1" applyAlignment="1">
      <alignment horizontal="center" vertical="center"/>
    </xf>
    <xf numFmtId="0" fontId="7" fillId="2" borderId="54" xfId="1" applyFont="1" applyFill="1" applyBorder="1"/>
    <xf numFmtId="0" fontId="4" fillId="2" borderId="31" xfId="1" applyFont="1" applyFill="1" applyBorder="1" applyAlignment="1">
      <alignment horizontal="center"/>
    </xf>
    <xf numFmtId="0" fontId="6" fillId="2" borderId="31" xfId="1" applyFont="1" applyFill="1" applyBorder="1" applyAlignment="1">
      <alignment horizontal="center" vertical="center"/>
    </xf>
    <xf numFmtId="0" fontId="6" fillId="2" borderId="56" xfId="1" applyFont="1" applyFill="1" applyBorder="1" applyAlignment="1">
      <alignment horizontal="center" vertical="center"/>
    </xf>
    <xf numFmtId="0" fontId="7" fillId="2" borderId="56" xfId="1" applyFont="1" applyFill="1" applyBorder="1"/>
    <xf numFmtId="0" fontId="7" fillId="2" borderId="57" xfId="1" applyFont="1" applyFill="1" applyBorder="1"/>
    <xf numFmtId="0" fontId="4" fillId="2" borderId="11" xfId="1" applyFont="1" applyFill="1" applyBorder="1" applyAlignment="1">
      <alignment horizontal="center"/>
    </xf>
    <xf numFmtId="0" fontId="7" fillId="2" borderId="58" xfId="1" applyFont="1" applyFill="1" applyBorder="1"/>
    <xf numFmtId="0" fontId="4" fillId="3" borderId="3" xfId="0" applyFont="1" applyFill="1" applyBorder="1"/>
    <xf numFmtId="0" fontId="4" fillId="2" borderId="48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left"/>
    </xf>
    <xf numFmtId="0" fontId="4" fillId="3" borderId="15" xfId="1" applyFont="1" applyFill="1" applyBorder="1" applyAlignment="1">
      <alignment horizontal="left"/>
    </xf>
    <xf numFmtId="0" fontId="4" fillId="3" borderId="16" xfId="1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0" fontId="17" fillId="3" borderId="15" xfId="0" applyFont="1" applyFill="1" applyBorder="1"/>
    <xf numFmtId="0" fontId="4" fillId="3" borderId="16" xfId="0" applyFont="1" applyFill="1" applyBorder="1" applyAlignment="1">
      <alignment horizontal="left"/>
    </xf>
    <xf numFmtId="0" fontId="4" fillId="2" borderId="26" xfId="1" applyFont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4" fillId="3" borderId="52" xfId="1" applyFont="1" applyFill="1" applyBorder="1" applyAlignment="1">
      <alignment horizontal="center"/>
    </xf>
    <xf numFmtId="0" fontId="0" fillId="2" borderId="52" xfId="0" applyFill="1" applyBorder="1"/>
    <xf numFmtId="0" fontId="0" fillId="2" borderId="53" xfId="0" applyFill="1" applyBorder="1"/>
    <xf numFmtId="0" fontId="5" fillId="2" borderId="47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top"/>
    </xf>
    <xf numFmtId="0" fontId="6" fillId="2" borderId="12" xfId="1" applyFont="1" applyFill="1" applyBorder="1" applyAlignment="1">
      <alignment horizontal="center" vertical="center"/>
    </xf>
    <xf numFmtId="0" fontId="7" fillId="2" borderId="25" xfId="1" applyFont="1" applyFill="1" applyBorder="1"/>
    <xf numFmtId="0" fontId="5" fillId="2" borderId="8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7" fillId="2" borderId="14" xfId="1" applyFont="1" applyFill="1" applyBorder="1"/>
    <xf numFmtId="0" fontId="3" fillId="4" borderId="40" xfId="1" applyFont="1" applyFill="1" applyBorder="1" applyAlignment="1">
      <alignment horizontal="center" vertical="top"/>
    </xf>
    <xf numFmtId="0" fontId="4" fillId="3" borderId="59" xfId="0" applyFont="1" applyFill="1" applyBorder="1"/>
    <xf numFmtId="0" fontId="4" fillId="3" borderId="54" xfId="1" applyFont="1" applyFill="1" applyBorder="1" applyAlignment="1">
      <alignment horizontal="center"/>
    </xf>
    <xf numFmtId="0" fontId="4" fillId="3" borderId="53" xfId="1" applyFont="1" applyFill="1" applyBorder="1" applyAlignment="1">
      <alignment horizontal="center"/>
    </xf>
    <xf numFmtId="0" fontId="4" fillId="3" borderId="51" xfId="1" applyFont="1" applyFill="1" applyBorder="1"/>
    <xf numFmtId="0" fontId="4" fillId="3" borderId="55" xfId="1" applyFont="1" applyFill="1" applyBorder="1"/>
    <xf numFmtId="0" fontId="4" fillId="3" borderId="13" xfId="1" applyFont="1" applyFill="1" applyBorder="1"/>
    <xf numFmtId="0" fontId="4" fillId="3" borderId="30" xfId="1" applyFont="1" applyFill="1" applyBorder="1"/>
    <xf numFmtId="0" fontId="4" fillId="3" borderId="16" xfId="1" applyFont="1" applyFill="1" applyBorder="1"/>
    <xf numFmtId="0" fontId="4" fillId="3" borderId="29" xfId="1" applyFont="1" applyFill="1" applyBorder="1"/>
    <xf numFmtId="0" fontId="4" fillId="2" borderId="20" xfId="0" applyFont="1" applyFill="1" applyBorder="1"/>
    <xf numFmtId="14" fontId="12" fillId="3" borderId="5" xfId="1" applyNumberFormat="1" applyFont="1" applyFill="1" applyBorder="1" applyAlignment="1">
      <alignment horizontal="center" vertical="center"/>
    </xf>
    <xf numFmtId="14" fontId="12" fillId="3" borderId="8" xfId="1" applyNumberFormat="1" applyFont="1" applyFill="1" applyBorder="1" applyAlignment="1">
      <alignment horizontal="center" vertical="center"/>
    </xf>
    <xf numFmtId="14" fontId="12" fillId="3" borderId="34" xfId="1" applyNumberFormat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34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14" fontId="12" fillId="3" borderId="9" xfId="1" applyNumberFormat="1" applyFont="1" applyFill="1" applyBorder="1" applyAlignment="1">
      <alignment horizontal="center" vertical="center"/>
    </xf>
    <xf numFmtId="14" fontId="12" fillId="3" borderId="40" xfId="1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7" fillId="2" borderId="37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13" xfId="1" applyFont="1" applyFill="1" applyBorder="1" applyAlignment="1">
      <alignment horizontal="center"/>
    </xf>
    <xf numFmtId="14" fontId="12" fillId="3" borderId="22" xfId="1" applyNumberFormat="1" applyFont="1" applyFill="1" applyBorder="1" applyAlignment="1">
      <alignment horizontal="center" vertical="center"/>
    </xf>
    <xf numFmtId="14" fontId="12" fillId="3" borderId="2" xfId="1" applyNumberFormat="1" applyFont="1" applyFill="1" applyBorder="1" applyAlignment="1">
      <alignment horizontal="center" vertical="center"/>
    </xf>
    <xf numFmtId="14" fontId="12" fillId="3" borderId="10" xfId="1" applyNumberFormat="1" applyFont="1" applyFill="1" applyBorder="1" applyAlignment="1">
      <alignment horizontal="center" vertical="center"/>
    </xf>
    <xf numFmtId="10" fontId="7" fillId="2" borderId="1" xfId="2" applyNumberFormat="1" applyFont="1" applyFill="1" applyBorder="1" applyAlignment="1">
      <alignment horizontal="center"/>
    </xf>
    <xf numFmtId="10" fontId="7" fillId="2" borderId="3" xfId="2" applyNumberFormat="1" applyFont="1" applyFill="1" applyBorder="1" applyAlignment="1">
      <alignment horizontal="center"/>
    </xf>
    <xf numFmtId="10" fontId="7" fillId="2" borderId="11" xfId="2" applyNumberFormat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7" fillId="2" borderId="36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top"/>
    </xf>
    <xf numFmtId="0" fontId="3" fillId="4" borderId="3" xfId="1" applyFont="1" applyFill="1" applyBorder="1" applyAlignment="1">
      <alignment horizontal="center" vertical="top"/>
    </xf>
    <xf numFmtId="0" fontId="3" fillId="4" borderId="11" xfId="1" applyFont="1" applyFill="1" applyBorder="1" applyAlignment="1">
      <alignment horizontal="center" vertical="top"/>
    </xf>
    <xf numFmtId="0" fontId="7" fillId="2" borderId="2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 vertical="top" wrapText="1"/>
    </xf>
    <xf numFmtId="0" fontId="3" fillId="4" borderId="11" xfId="1" applyFont="1" applyFill="1" applyBorder="1" applyAlignment="1">
      <alignment horizontal="center" vertical="top" wrapText="1"/>
    </xf>
    <xf numFmtId="0" fontId="7" fillId="2" borderId="38" xfId="1" applyFont="1" applyFill="1" applyBorder="1" applyAlignment="1">
      <alignment horizontal="center" vertical="center"/>
    </xf>
    <xf numFmtId="0" fontId="7" fillId="2" borderId="39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14" fontId="10" fillId="3" borderId="22" xfId="1" applyNumberFormat="1" applyFont="1" applyFill="1" applyBorder="1" applyAlignment="1">
      <alignment horizontal="center" vertical="center"/>
    </xf>
    <xf numFmtId="14" fontId="10" fillId="3" borderId="2" xfId="1" applyNumberFormat="1" applyFont="1" applyFill="1" applyBorder="1" applyAlignment="1">
      <alignment horizontal="center" vertical="center"/>
    </xf>
    <xf numFmtId="14" fontId="10" fillId="3" borderId="10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left" vertical="center"/>
    </xf>
    <xf numFmtId="0" fontId="2" fillId="2" borderId="11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/>
    </xf>
    <xf numFmtId="0" fontId="4" fillId="2" borderId="18" xfId="1" applyFont="1" applyFill="1" applyBorder="1" applyAlignment="1">
      <alignment horizontal="center"/>
    </xf>
    <xf numFmtId="10" fontId="7" fillId="0" borderId="1" xfId="2" applyNumberFormat="1" applyFont="1" applyFill="1" applyBorder="1" applyAlignment="1">
      <alignment horizontal="center"/>
    </xf>
    <xf numFmtId="10" fontId="7" fillId="0" borderId="3" xfId="2" applyNumberFormat="1" applyFont="1" applyFill="1" applyBorder="1" applyAlignment="1">
      <alignment horizontal="center"/>
    </xf>
    <xf numFmtId="10" fontId="7" fillId="0" borderId="11" xfId="2" applyNumberFormat="1" applyFont="1" applyFill="1" applyBorder="1" applyAlignment="1">
      <alignment horizontal="center"/>
    </xf>
    <xf numFmtId="0" fontId="3" fillId="4" borderId="8" xfId="1" applyFont="1" applyFill="1" applyBorder="1" applyAlignment="1">
      <alignment horizontal="center" vertical="top" wrapText="1"/>
    </xf>
    <xf numFmtId="0" fontId="3" fillId="4" borderId="34" xfId="1" applyFont="1" applyFill="1" applyBorder="1" applyAlignment="1">
      <alignment horizontal="center" vertical="top" wrapText="1"/>
    </xf>
    <xf numFmtId="0" fontId="3" fillId="4" borderId="17" xfId="1" applyFont="1" applyFill="1" applyBorder="1" applyAlignment="1">
      <alignment horizontal="center" vertical="top"/>
    </xf>
    <xf numFmtId="0" fontId="3" fillId="4" borderId="18" xfId="1" applyFont="1" applyFill="1" applyBorder="1" applyAlignment="1">
      <alignment horizontal="center" vertical="top"/>
    </xf>
    <xf numFmtId="0" fontId="3" fillId="4" borderId="12" xfId="1" applyFont="1" applyFill="1" applyBorder="1" applyAlignment="1">
      <alignment horizontal="center" vertical="top"/>
    </xf>
    <xf numFmtId="0" fontId="7" fillId="2" borderId="17" xfId="1" applyFont="1" applyFill="1" applyBorder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 vertical="center"/>
    </xf>
    <xf numFmtId="0" fontId="8" fillId="2" borderId="48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1" fillId="2" borderId="2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36" xfId="1" applyFont="1" applyFill="1" applyBorder="1" applyAlignment="1">
      <alignment horizontal="center" vertical="center"/>
    </xf>
    <xf numFmtId="0" fontId="1" fillId="2" borderId="25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/>
    </xf>
    <xf numFmtId="0" fontId="8" fillId="2" borderId="3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top" wrapText="1"/>
    </xf>
    <xf numFmtId="0" fontId="3" fillId="4" borderId="15" xfId="1" applyFont="1" applyFill="1" applyBorder="1" applyAlignment="1">
      <alignment horizontal="center" vertical="top" wrapText="1"/>
    </xf>
    <xf numFmtId="0" fontId="3" fillId="4" borderId="16" xfId="1" applyFont="1" applyFill="1" applyBorder="1" applyAlignment="1">
      <alignment horizontal="center" vertical="top" wrapText="1"/>
    </xf>
    <xf numFmtId="0" fontId="7" fillId="2" borderId="41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15" fillId="2" borderId="36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5" fillId="2" borderId="25" xfId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44" xfId="1" applyFont="1" applyFill="1" applyBorder="1" applyAlignment="1">
      <alignment horizontal="center" vertical="center"/>
    </xf>
    <xf numFmtId="0" fontId="8" fillId="2" borderId="45" xfId="1" applyFont="1" applyFill="1" applyBorder="1" applyAlignment="1">
      <alignment horizontal="center" vertical="center"/>
    </xf>
    <xf numFmtId="0" fontId="8" fillId="2" borderId="47" xfId="1" applyFont="1" applyFill="1" applyBorder="1" applyAlignment="1">
      <alignment horizontal="center" vertical="center"/>
    </xf>
    <xf numFmtId="0" fontId="8" fillId="2" borderId="43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1"/>
  <sheetViews>
    <sheetView tabSelected="1" topLeftCell="A346" zoomScale="93" zoomScaleNormal="87" workbookViewId="0">
      <selection activeCell="G63" sqref="G63"/>
    </sheetView>
  </sheetViews>
  <sheetFormatPr defaultColWidth="9.140625" defaultRowHeight="15"/>
  <cols>
    <col min="1" max="1" width="16.85546875" style="1" customWidth="1"/>
    <col min="2" max="2" width="18.42578125" style="1" customWidth="1"/>
    <col min="3" max="3" width="39.7109375" style="1" customWidth="1"/>
    <col min="4" max="4" width="13" style="1" customWidth="1"/>
    <col min="5" max="5" width="12.140625" style="1" customWidth="1"/>
    <col min="6" max="6" width="9.85546875" style="1" customWidth="1"/>
    <col min="7" max="7" width="10.85546875" style="1" customWidth="1"/>
    <col min="8" max="8" width="11" style="1" bestFit="1" customWidth="1"/>
    <col min="9" max="10" width="9.7109375" style="1" customWidth="1"/>
    <col min="11" max="11" width="6.7109375" style="1" customWidth="1"/>
    <col min="12" max="12" width="8.85546875" style="1" customWidth="1"/>
    <col min="13" max="16" width="9.140625" style="1"/>
    <col min="17" max="17" width="7.7109375" style="1" customWidth="1"/>
    <col min="18" max="16384" width="9.140625" style="1"/>
  </cols>
  <sheetData>
    <row r="1" spans="1:12" ht="27">
      <c r="A1" s="373" t="s">
        <v>18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</row>
    <row r="2" spans="1:12" ht="23.65" customHeight="1">
      <c r="A2" s="373" t="s">
        <v>397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</row>
    <row r="3" spans="1:12" ht="24" customHeight="1">
      <c r="A3" s="374" t="s">
        <v>17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</row>
    <row r="4" spans="1:12" ht="13.5" customHeight="1" thickBo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ht="32.25" thickBot="1">
      <c r="A5" s="375" t="s">
        <v>19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7"/>
    </row>
    <row r="6" spans="1:12" ht="14.25" customHeight="1">
      <c r="A6" s="146" t="s">
        <v>0</v>
      </c>
      <c r="B6" s="283" t="s">
        <v>1</v>
      </c>
      <c r="C6" s="283" t="s">
        <v>2</v>
      </c>
      <c r="D6" s="283" t="s">
        <v>3</v>
      </c>
      <c r="E6" s="140" t="s">
        <v>4</v>
      </c>
      <c r="F6" s="283" t="s">
        <v>5</v>
      </c>
      <c r="G6" s="285" t="s">
        <v>26</v>
      </c>
      <c r="H6" s="140" t="s">
        <v>6</v>
      </c>
      <c r="I6" s="285" t="s">
        <v>27</v>
      </c>
      <c r="J6" s="285" t="s">
        <v>30</v>
      </c>
      <c r="K6" s="140" t="s">
        <v>7</v>
      </c>
      <c r="L6" s="152" t="s">
        <v>8</v>
      </c>
    </row>
    <row r="7" spans="1:12" ht="41.25" customHeight="1" thickBot="1">
      <c r="A7" s="147" t="s">
        <v>9</v>
      </c>
      <c r="B7" s="284"/>
      <c r="C7" s="284"/>
      <c r="D7" s="284"/>
      <c r="E7" s="141" t="s">
        <v>10</v>
      </c>
      <c r="F7" s="284"/>
      <c r="G7" s="286"/>
      <c r="H7" s="141" t="s">
        <v>11</v>
      </c>
      <c r="I7" s="286"/>
      <c r="J7" s="286"/>
      <c r="K7" s="141" t="s">
        <v>12</v>
      </c>
      <c r="L7" s="153" t="s">
        <v>12</v>
      </c>
    </row>
    <row r="8" spans="1:12" ht="18.75">
      <c r="A8" s="321">
        <v>44703</v>
      </c>
      <c r="B8" s="148" t="s">
        <v>31</v>
      </c>
      <c r="C8" s="7" t="s">
        <v>24</v>
      </c>
      <c r="D8" s="15"/>
      <c r="E8" s="15"/>
      <c r="F8" s="15"/>
      <c r="G8" s="56">
        <v>381</v>
      </c>
      <c r="H8" s="136">
        <f>SUM(E9:E11)</f>
        <v>300</v>
      </c>
      <c r="I8" s="19"/>
      <c r="J8" s="88">
        <f>SUM(H8*100/G8)/100</f>
        <v>0.78740157480314965</v>
      </c>
      <c r="K8" s="37">
        <v>0</v>
      </c>
      <c r="L8" s="309">
        <v>3</v>
      </c>
    </row>
    <row r="9" spans="1:12" ht="17.25" customHeight="1">
      <c r="A9" s="322"/>
      <c r="B9" s="150"/>
      <c r="C9" s="20" t="s">
        <v>34</v>
      </c>
      <c r="D9" s="28" t="s">
        <v>13</v>
      </c>
      <c r="E9" s="126">
        <v>34</v>
      </c>
      <c r="F9" s="28"/>
      <c r="G9" s="6"/>
      <c r="H9" s="28"/>
      <c r="I9" s="19">
        <f>SUM(E9*100/$H$8)/100</f>
        <v>0.11333333333333334</v>
      </c>
      <c r="J9" s="300"/>
      <c r="K9" s="310"/>
      <c r="L9" s="289"/>
    </row>
    <row r="10" spans="1:12" ht="17.25" customHeight="1">
      <c r="A10" s="322"/>
      <c r="B10" s="150"/>
      <c r="C10" s="95" t="s">
        <v>41</v>
      </c>
      <c r="D10" s="96" t="s">
        <v>13</v>
      </c>
      <c r="E10" s="96">
        <v>62</v>
      </c>
      <c r="F10" s="28"/>
      <c r="G10" s="97"/>
      <c r="H10" s="96"/>
      <c r="I10" s="98">
        <f>SUM(E10*100/$H$8)/100</f>
        <v>0.20666666666666667</v>
      </c>
      <c r="J10" s="301"/>
      <c r="K10" s="311"/>
      <c r="L10" s="289"/>
    </row>
    <row r="11" spans="1:12" ht="17.25" customHeight="1">
      <c r="A11" s="322"/>
      <c r="B11" s="150"/>
      <c r="C11" s="38" t="s">
        <v>32</v>
      </c>
      <c r="D11" s="30" t="s">
        <v>13</v>
      </c>
      <c r="E11" s="30">
        <v>204</v>
      </c>
      <c r="F11" s="30" t="s">
        <v>23</v>
      </c>
      <c r="G11" s="6"/>
      <c r="H11" s="28"/>
      <c r="I11" s="98">
        <f>SUM(E11*100/$H$8)/100</f>
        <v>0.68</v>
      </c>
      <c r="J11" s="301"/>
      <c r="K11" s="312"/>
      <c r="L11" s="293"/>
    </row>
    <row r="12" spans="1:12" ht="24.75" customHeight="1">
      <c r="A12" s="322"/>
      <c r="B12" s="150"/>
      <c r="C12" s="7" t="s">
        <v>25</v>
      </c>
      <c r="D12" s="9"/>
      <c r="E12" s="7"/>
      <c r="F12" s="28"/>
      <c r="G12" s="136"/>
      <c r="H12" s="154">
        <f>SUM(E13:E30)</f>
        <v>1730</v>
      </c>
      <c r="I12" s="8"/>
      <c r="J12" s="301"/>
      <c r="K12" s="37">
        <v>0</v>
      </c>
      <c r="L12" s="45"/>
    </row>
    <row r="13" spans="1:12" ht="17.25" customHeight="1">
      <c r="A13" s="322"/>
      <c r="B13" s="150"/>
      <c r="C13" s="20" t="s">
        <v>39</v>
      </c>
      <c r="D13" s="28" t="s">
        <v>14</v>
      </c>
      <c r="E13" s="28">
        <v>27</v>
      </c>
      <c r="F13" s="28"/>
      <c r="G13" s="6"/>
      <c r="H13" s="26"/>
      <c r="I13" s="19">
        <f t="shared" ref="I13:I30" si="0">SUM(E13*100/$H$12)/100</f>
        <v>1.560693641618497E-2</v>
      </c>
      <c r="J13" s="301"/>
      <c r="K13" s="294"/>
      <c r="L13" s="370">
        <v>4</v>
      </c>
    </row>
    <row r="14" spans="1:12" ht="17.25" customHeight="1">
      <c r="A14" s="322"/>
      <c r="B14" s="150"/>
      <c r="C14" s="20" t="s">
        <v>37</v>
      </c>
      <c r="D14" s="28" t="s">
        <v>14</v>
      </c>
      <c r="E14" s="28">
        <v>32</v>
      </c>
      <c r="F14" s="28"/>
      <c r="G14" s="6"/>
      <c r="H14" s="3"/>
      <c r="I14" s="19">
        <f t="shared" si="0"/>
        <v>1.8497109826589597E-2</v>
      </c>
      <c r="J14" s="301"/>
      <c r="K14" s="295"/>
      <c r="L14" s="371"/>
    </row>
    <row r="15" spans="1:12" ht="17.25" customHeight="1">
      <c r="A15" s="322"/>
      <c r="B15" s="150"/>
      <c r="C15" s="20" t="s">
        <v>36</v>
      </c>
      <c r="D15" s="28" t="s">
        <v>14</v>
      </c>
      <c r="E15" s="28">
        <v>28</v>
      </c>
      <c r="F15" s="28"/>
      <c r="G15" s="6"/>
      <c r="H15" s="26"/>
      <c r="I15" s="19">
        <f t="shared" si="0"/>
        <v>1.6184971098265898E-2</v>
      </c>
      <c r="J15" s="301"/>
      <c r="K15" s="295"/>
      <c r="L15" s="371"/>
    </row>
    <row r="16" spans="1:12" ht="17.25" customHeight="1">
      <c r="A16" s="322"/>
      <c r="B16" s="150"/>
      <c r="C16" s="95" t="s">
        <v>40</v>
      </c>
      <c r="D16" s="28" t="s">
        <v>14</v>
      </c>
      <c r="E16" s="28">
        <v>30</v>
      </c>
      <c r="F16" s="28"/>
      <c r="G16" s="6"/>
      <c r="H16" s="3"/>
      <c r="I16" s="19">
        <f t="shared" si="0"/>
        <v>1.7341040462427747E-2</v>
      </c>
      <c r="J16" s="301"/>
      <c r="K16" s="295"/>
      <c r="L16" s="371"/>
    </row>
    <row r="17" spans="1:12" ht="17.25" customHeight="1">
      <c r="A17" s="322"/>
      <c r="B17" s="150"/>
      <c r="C17" s="20" t="s">
        <v>35</v>
      </c>
      <c r="D17" s="28" t="s">
        <v>14</v>
      </c>
      <c r="E17" s="28">
        <v>25</v>
      </c>
      <c r="F17" s="28"/>
      <c r="G17" s="6"/>
      <c r="H17" s="3"/>
      <c r="I17" s="19">
        <f t="shared" si="0"/>
        <v>1.4450867052023121E-2</v>
      </c>
      <c r="J17" s="301"/>
      <c r="K17" s="295"/>
      <c r="L17" s="371"/>
    </row>
    <row r="18" spans="1:12" ht="17.649999999999999" customHeight="1" thickBot="1">
      <c r="A18" s="322"/>
      <c r="B18" s="150"/>
      <c r="C18" s="21" t="s">
        <v>38</v>
      </c>
      <c r="D18" s="100" t="s">
        <v>14</v>
      </c>
      <c r="E18" s="100">
        <v>28</v>
      </c>
      <c r="F18" s="5"/>
      <c r="G18" s="101"/>
      <c r="H18" s="102"/>
      <c r="I18" s="105">
        <f t="shared" si="0"/>
        <v>1.6184971098265898E-2</v>
      </c>
      <c r="J18" s="301"/>
      <c r="K18" s="295"/>
      <c r="L18" s="371"/>
    </row>
    <row r="19" spans="1:12" ht="17.649999999999999" customHeight="1">
      <c r="A19" s="322"/>
      <c r="B19" s="150"/>
      <c r="C19" s="20" t="s">
        <v>43</v>
      </c>
      <c r="D19" s="28" t="s">
        <v>14</v>
      </c>
      <c r="E19" s="28">
        <v>59</v>
      </c>
      <c r="F19" s="137"/>
      <c r="G19" s="6"/>
      <c r="H19" s="26"/>
      <c r="I19" s="114">
        <f t="shared" si="0"/>
        <v>3.4104046242774563E-2</v>
      </c>
      <c r="J19" s="301"/>
      <c r="K19" s="295"/>
      <c r="L19" s="371"/>
    </row>
    <row r="20" spans="1:12" ht="17.649999999999999" customHeight="1">
      <c r="A20" s="322"/>
      <c r="B20" s="150"/>
      <c r="C20" s="95" t="s">
        <v>45</v>
      </c>
      <c r="D20" s="28" t="s">
        <v>14</v>
      </c>
      <c r="E20" s="28">
        <v>57</v>
      </c>
      <c r="F20" s="28"/>
      <c r="G20" s="6"/>
      <c r="H20" s="3"/>
      <c r="I20" s="98">
        <f t="shared" si="0"/>
        <v>3.2947976878612714E-2</v>
      </c>
      <c r="J20" s="301"/>
      <c r="K20" s="295"/>
      <c r="L20" s="371"/>
    </row>
    <row r="21" spans="1:12" ht="17.649999999999999" customHeight="1">
      <c r="A21" s="322"/>
      <c r="B21" s="150"/>
      <c r="C21" s="20" t="s">
        <v>42</v>
      </c>
      <c r="D21" s="28" t="s">
        <v>14</v>
      </c>
      <c r="E21" s="28">
        <v>64</v>
      </c>
      <c r="F21" s="28"/>
      <c r="G21" s="6"/>
      <c r="H21" s="26"/>
      <c r="I21" s="98">
        <f t="shared" si="0"/>
        <v>3.6994219653179193E-2</v>
      </c>
      <c r="J21" s="301"/>
      <c r="K21" s="295"/>
      <c r="L21" s="371"/>
    </row>
    <row r="22" spans="1:12" ht="17.649999999999999" customHeight="1">
      <c r="A22" s="322"/>
      <c r="B22" s="150"/>
      <c r="C22" s="20" t="s">
        <v>391</v>
      </c>
      <c r="D22" s="28" t="s">
        <v>14</v>
      </c>
      <c r="E22" s="28">
        <v>62</v>
      </c>
      <c r="F22" s="28"/>
      <c r="G22" s="6"/>
      <c r="H22" s="3"/>
      <c r="I22" s="98">
        <f t="shared" si="0"/>
        <v>3.5838150289017344E-2</v>
      </c>
      <c r="J22" s="301"/>
      <c r="K22" s="295"/>
      <c r="L22" s="371"/>
    </row>
    <row r="23" spans="1:12" ht="17.649999999999999" customHeight="1">
      <c r="A23" s="322"/>
      <c r="B23" s="150"/>
      <c r="C23" s="20" t="s">
        <v>44</v>
      </c>
      <c r="D23" s="28" t="s">
        <v>14</v>
      </c>
      <c r="E23" s="28">
        <v>61</v>
      </c>
      <c r="F23" s="28"/>
      <c r="G23" s="6"/>
      <c r="H23" s="3"/>
      <c r="I23" s="98">
        <f t="shared" si="0"/>
        <v>3.5260115606936419E-2</v>
      </c>
      <c r="J23" s="301"/>
      <c r="K23" s="295"/>
      <c r="L23" s="371"/>
    </row>
    <row r="24" spans="1:12" ht="17.649999999999999" customHeight="1" thickBot="1">
      <c r="A24" s="322"/>
      <c r="B24" s="150"/>
      <c r="C24" s="184" t="s">
        <v>399</v>
      </c>
      <c r="D24" s="100" t="s">
        <v>14</v>
      </c>
      <c r="E24" s="100">
        <v>56</v>
      </c>
      <c r="F24" s="5"/>
      <c r="G24" s="101"/>
      <c r="H24" s="102"/>
      <c r="I24" s="105">
        <f t="shared" si="0"/>
        <v>3.2369942196531797E-2</v>
      </c>
      <c r="J24" s="301"/>
      <c r="K24" s="295"/>
      <c r="L24" s="371"/>
    </row>
    <row r="25" spans="1:12" ht="17.45" customHeight="1">
      <c r="A25" s="322"/>
      <c r="B25" s="150"/>
      <c r="C25" s="55" t="s">
        <v>46</v>
      </c>
      <c r="D25" s="39" t="s">
        <v>14</v>
      </c>
      <c r="E25" s="30">
        <v>196</v>
      </c>
      <c r="F25" s="39" t="s">
        <v>23</v>
      </c>
      <c r="G25" s="108"/>
      <c r="H25" s="109"/>
      <c r="I25" s="110">
        <f t="shared" si="0"/>
        <v>0.11329479768786127</v>
      </c>
      <c r="J25" s="301"/>
      <c r="K25" s="295"/>
      <c r="L25" s="371"/>
    </row>
    <row r="26" spans="1:12" ht="17.45" customHeight="1">
      <c r="A26" s="322"/>
      <c r="B26" s="150"/>
      <c r="C26" s="38" t="s">
        <v>50</v>
      </c>
      <c r="D26" s="30" t="s">
        <v>14</v>
      </c>
      <c r="E26" s="30">
        <v>201</v>
      </c>
      <c r="F26" s="39" t="s">
        <v>23</v>
      </c>
      <c r="G26" s="97"/>
      <c r="H26" s="111"/>
      <c r="I26" s="98">
        <f t="shared" si="0"/>
        <v>0.11618497109826591</v>
      </c>
      <c r="J26" s="301"/>
      <c r="K26" s="295"/>
      <c r="L26" s="371"/>
    </row>
    <row r="27" spans="1:12" ht="17.45" customHeight="1">
      <c r="A27" s="322"/>
      <c r="B27" s="150"/>
      <c r="C27" s="38" t="s">
        <v>51</v>
      </c>
      <c r="D27" s="30" t="s">
        <v>14</v>
      </c>
      <c r="E27" s="30">
        <v>208</v>
      </c>
      <c r="F27" s="39" t="s">
        <v>23</v>
      </c>
      <c r="G27" s="97"/>
      <c r="H27" s="111"/>
      <c r="I27" s="98">
        <f t="shared" si="0"/>
        <v>0.12023121387283237</v>
      </c>
      <c r="J27" s="301"/>
      <c r="K27" s="295"/>
      <c r="L27" s="371"/>
    </row>
    <row r="28" spans="1:12" ht="17.45" customHeight="1">
      <c r="A28" s="322"/>
      <c r="B28" s="150"/>
      <c r="C28" s="38" t="s">
        <v>49</v>
      </c>
      <c r="D28" s="30" t="s">
        <v>14</v>
      </c>
      <c r="E28" s="30">
        <v>207</v>
      </c>
      <c r="F28" s="39" t="s">
        <v>23</v>
      </c>
      <c r="G28" s="97"/>
      <c r="H28" s="112"/>
      <c r="I28" s="98">
        <f t="shared" si="0"/>
        <v>0.11965317919075144</v>
      </c>
      <c r="J28" s="301"/>
      <c r="K28" s="295"/>
      <c r="L28" s="371"/>
    </row>
    <row r="29" spans="1:12" ht="17.45" customHeight="1">
      <c r="A29" s="322"/>
      <c r="B29" s="150"/>
      <c r="C29" s="38" t="s">
        <v>47</v>
      </c>
      <c r="D29" s="30" t="s">
        <v>14</v>
      </c>
      <c r="E29" s="30">
        <v>196</v>
      </c>
      <c r="F29" s="39" t="s">
        <v>23</v>
      </c>
      <c r="G29" s="97"/>
      <c r="H29" s="111"/>
      <c r="I29" s="98">
        <f t="shared" si="0"/>
        <v>0.11329479768786127</v>
      </c>
      <c r="J29" s="301"/>
      <c r="K29" s="295"/>
      <c r="L29" s="371"/>
    </row>
    <row r="30" spans="1:12" ht="17.45" customHeight="1" thickBot="1">
      <c r="A30" s="323"/>
      <c r="B30" s="151"/>
      <c r="C30" s="50" t="s">
        <v>48</v>
      </c>
      <c r="D30" s="33" t="s">
        <v>14</v>
      </c>
      <c r="E30" s="33">
        <v>193</v>
      </c>
      <c r="F30" s="39" t="s">
        <v>23</v>
      </c>
      <c r="G30" s="101"/>
      <c r="H30" s="113"/>
      <c r="I30" s="105">
        <f t="shared" si="0"/>
        <v>0.1115606936416185</v>
      </c>
      <c r="J30" s="302"/>
      <c r="K30" s="303"/>
      <c r="L30" s="372"/>
    </row>
    <row r="31" spans="1:12" ht="14.25" customHeight="1">
      <c r="A31" s="146"/>
      <c r="B31" s="367" t="s">
        <v>1</v>
      </c>
      <c r="C31" s="346" t="s">
        <v>2</v>
      </c>
      <c r="D31" s="346" t="s">
        <v>3</v>
      </c>
      <c r="E31" s="140" t="s">
        <v>4</v>
      </c>
      <c r="F31" s="283" t="s">
        <v>5</v>
      </c>
      <c r="G31" s="285" t="s">
        <v>26</v>
      </c>
      <c r="H31" s="140" t="s">
        <v>6</v>
      </c>
      <c r="I31" s="285" t="s">
        <v>27</v>
      </c>
      <c r="J31" s="285" t="s">
        <v>30</v>
      </c>
      <c r="K31" s="140" t="s">
        <v>7</v>
      </c>
      <c r="L31" s="152" t="s">
        <v>8</v>
      </c>
    </row>
    <row r="32" spans="1:12" ht="27.75" customHeight="1" thickBot="1">
      <c r="A32" s="147" t="s">
        <v>9</v>
      </c>
      <c r="B32" s="368"/>
      <c r="C32" s="369"/>
      <c r="D32" s="369"/>
      <c r="E32" s="141" t="s">
        <v>10</v>
      </c>
      <c r="F32" s="284"/>
      <c r="G32" s="286"/>
      <c r="H32" s="141" t="s">
        <v>11</v>
      </c>
      <c r="I32" s="286"/>
      <c r="J32" s="286"/>
      <c r="K32" s="141" t="s">
        <v>12</v>
      </c>
      <c r="L32" s="153" t="s">
        <v>12</v>
      </c>
    </row>
    <row r="33" spans="1:12" ht="23.65" customHeight="1">
      <c r="A33" s="287">
        <v>44703</v>
      </c>
      <c r="B33" s="363" t="s">
        <v>28</v>
      </c>
      <c r="C33" s="7" t="s">
        <v>24</v>
      </c>
      <c r="D33" s="7"/>
      <c r="E33" s="7"/>
      <c r="F33" s="7"/>
      <c r="G33" s="56">
        <v>533</v>
      </c>
      <c r="H33" s="136">
        <f>SUM(E34:E35)</f>
        <v>293</v>
      </c>
      <c r="I33" s="143"/>
      <c r="J33" s="88">
        <f>SUM(H33*100/G33)/100</f>
        <v>0.54971857410881808</v>
      </c>
      <c r="K33" s="37">
        <v>0</v>
      </c>
      <c r="L33" s="293">
        <v>1</v>
      </c>
    </row>
    <row r="34" spans="1:12" ht="20.25" customHeight="1">
      <c r="A34" s="287"/>
      <c r="B34" s="364"/>
      <c r="C34" s="115" t="s">
        <v>52</v>
      </c>
      <c r="D34" s="96" t="s">
        <v>13</v>
      </c>
      <c r="E34" s="183">
        <v>99</v>
      </c>
      <c r="F34" s="96"/>
      <c r="G34" s="97"/>
      <c r="H34" s="96"/>
      <c r="I34" s="98">
        <f>SUM(E34*100/$H$33)/100</f>
        <v>0.33788395904436863</v>
      </c>
      <c r="J34" s="300"/>
      <c r="K34" s="294"/>
      <c r="L34" s="358"/>
    </row>
    <row r="35" spans="1:12" ht="20.25" customHeight="1">
      <c r="A35" s="287"/>
      <c r="B35" s="364"/>
      <c r="C35" s="29" t="s">
        <v>59</v>
      </c>
      <c r="D35" s="30" t="s">
        <v>13</v>
      </c>
      <c r="E35" s="30">
        <v>194</v>
      </c>
      <c r="F35" s="30" t="s">
        <v>23</v>
      </c>
      <c r="G35" s="97"/>
      <c r="H35" s="96"/>
      <c r="I35" s="98">
        <f>SUM(E35*100/$H$33)/100</f>
        <v>0.66211604095563148</v>
      </c>
      <c r="J35" s="301"/>
      <c r="K35" s="296"/>
      <c r="L35" s="358"/>
    </row>
    <row r="36" spans="1:12" ht="25.15" customHeight="1">
      <c r="A36" s="287"/>
      <c r="B36" s="364"/>
      <c r="C36" s="118" t="s">
        <v>25</v>
      </c>
      <c r="D36" s="117"/>
      <c r="E36" s="118"/>
      <c r="F36" s="96"/>
      <c r="G36" s="103"/>
      <c r="H36" s="119">
        <f>SUM(E37:E48)</f>
        <v>1716</v>
      </c>
      <c r="I36" s="120"/>
      <c r="J36" s="301"/>
      <c r="K36" s="37">
        <v>0</v>
      </c>
      <c r="L36" s="358">
        <v>5</v>
      </c>
    </row>
    <row r="37" spans="1:12" ht="14.25" customHeight="1">
      <c r="A37" s="287"/>
      <c r="B37" s="364"/>
      <c r="C37" s="115" t="s">
        <v>57</v>
      </c>
      <c r="D37" s="96" t="s">
        <v>14</v>
      </c>
      <c r="E37" s="96">
        <v>95</v>
      </c>
      <c r="F37" s="96"/>
      <c r="G37" s="97"/>
      <c r="H37" s="111"/>
      <c r="I37" s="98">
        <f>SUM(E37*100/$H$36)/100</f>
        <v>5.5361305361305367E-2</v>
      </c>
      <c r="J37" s="301"/>
      <c r="K37" s="294"/>
      <c r="L37" s="358"/>
    </row>
    <row r="38" spans="1:12" ht="14.25" customHeight="1">
      <c r="A38" s="287"/>
      <c r="B38" s="364"/>
      <c r="C38" s="115" t="s">
        <v>58</v>
      </c>
      <c r="D38" s="96" t="s">
        <v>14</v>
      </c>
      <c r="E38" s="96">
        <v>93</v>
      </c>
      <c r="F38" s="96"/>
      <c r="G38" s="97"/>
      <c r="H38" s="111"/>
      <c r="I38" s="98">
        <f t="shared" ref="I38:I48" si="1">SUM(E38*100/$H$36)/100</f>
        <v>5.4195804195804193E-2</v>
      </c>
      <c r="J38" s="301"/>
      <c r="K38" s="295"/>
      <c r="L38" s="358"/>
    </row>
    <row r="39" spans="1:12" ht="14.25" customHeight="1">
      <c r="A39" s="287"/>
      <c r="B39" s="364"/>
      <c r="C39" s="115" t="s">
        <v>55</v>
      </c>
      <c r="D39" s="96" t="s">
        <v>14</v>
      </c>
      <c r="E39" s="96">
        <v>97</v>
      </c>
      <c r="F39" s="96"/>
      <c r="G39" s="97"/>
      <c r="H39" s="112"/>
      <c r="I39" s="98">
        <f t="shared" si="1"/>
        <v>5.6526806526806528E-2</v>
      </c>
      <c r="J39" s="301"/>
      <c r="K39" s="295"/>
      <c r="L39" s="358"/>
    </row>
    <row r="40" spans="1:12" ht="14.25" customHeight="1">
      <c r="A40" s="287"/>
      <c r="B40" s="364"/>
      <c r="C40" s="115" t="s">
        <v>53</v>
      </c>
      <c r="D40" s="96" t="s">
        <v>14</v>
      </c>
      <c r="E40" s="96">
        <v>95</v>
      </c>
      <c r="F40" s="96"/>
      <c r="G40" s="97"/>
      <c r="H40" s="112"/>
      <c r="I40" s="98">
        <f t="shared" si="1"/>
        <v>5.5361305361305367E-2</v>
      </c>
      <c r="J40" s="301"/>
      <c r="K40" s="295"/>
      <c r="L40" s="358"/>
    </row>
    <row r="41" spans="1:12" ht="14.25" customHeight="1">
      <c r="A41" s="287"/>
      <c r="B41" s="364"/>
      <c r="C41" s="115" t="s">
        <v>54</v>
      </c>
      <c r="D41" s="96" t="s">
        <v>14</v>
      </c>
      <c r="E41" s="96">
        <v>96</v>
      </c>
      <c r="F41" s="96"/>
      <c r="G41" s="97"/>
      <c r="H41" s="111"/>
      <c r="I41" s="98">
        <f t="shared" si="1"/>
        <v>5.5944055944055944E-2</v>
      </c>
      <c r="J41" s="301"/>
      <c r="K41" s="295"/>
      <c r="L41" s="358"/>
    </row>
    <row r="42" spans="1:12" ht="14.65" customHeight="1" thickBot="1">
      <c r="A42" s="287"/>
      <c r="B42" s="364"/>
      <c r="C42" s="121" t="s">
        <v>56</v>
      </c>
      <c r="D42" s="100" t="s">
        <v>14</v>
      </c>
      <c r="E42" s="100">
        <v>96</v>
      </c>
      <c r="F42" s="100"/>
      <c r="G42" s="101"/>
      <c r="H42" s="102"/>
      <c r="I42" s="105">
        <f t="shared" si="1"/>
        <v>5.5944055944055944E-2</v>
      </c>
      <c r="J42" s="301"/>
      <c r="K42" s="295"/>
      <c r="L42" s="358"/>
    </row>
    <row r="43" spans="1:12" ht="17.45" customHeight="1">
      <c r="A43" s="287"/>
      <c r="B43" s="364"/>
      <c r="C43" s="60" t="s">
        <v>60</v>
      </c>
      <c r="D43" s="39" t="s">
        <v>14</v>
      </c>
      <c r="E43" s="30">
        <v>192</v>
      </c>
      <c r="F43" s="30" t="s">
        <v>23</v>
      </c>
      <c r="G43" s="108"/>
      <c r="H43" s="109"/>
      <c r="I43" s="110">
        <f t="shared" si="1"/>
        <v>0.11188811188811189</v>
      </c>
      <c r="J43" s="301"/>
      <c r="K43" s="295"/>
      <c r="L43" s="358"/>
    </row>
    <row r="44" spans="1:12" ht="17.45" customHeight="1">
      <c r="A44" s="287"/>
      <c r="B44" s="364"/>
      <c r="C44" s="29" t="s">
        <v>63</v>
      </c>
      <c r="D44" s="30" t="s">
        <v>14</v>
      </c>
      <c r="E44" s="30">
        <v>192</v>
      </c>
      <c r="F44" s="30" t="s">
        <v>23</v>
      </c>
      <c r="G44" s="6"/>
      <c r="H44" s="3"/>
      <c r="I44" s="19">
        <f t="shared" si="1"/>
        <v>0.11188811188811189</v>
      </c>
      <c r="J44" s="301"/>
      <c r="K44" s="295"/>
      <c r="L44" s="358"/>
    </row>
    <row r="45" spans="1:12" ht="17.45" customHeight="1">
      <c r="A45" s="287"/>
      <c r="B45" s="364"/>
      <c r="C45" s="29" t="s">
        <v>61</v>
      </c>
      <c r="D45" s="30" t="s">
        <v>14</v>
      </c>
      <c r="E45" s="30">
        <v>190</v>
      </c>
      <c r="F45" s="30" t="s">
        <v>23</v>
      </c>
      <c r="G45" s="6"/>
      <c r="H45" s="26"/>
      <c r="I45" s="19">
        <f t="shared" si="1"/>
        <v>0.11072261072261073</v>
      </c>
      <c r="J45" s="301"/>
      <c r="K45" s="295"/>
      <c r="L45" s="358"/>
    </row>
    <row r="46" spans="1:12" ht="17.45" customHeight="1">
      <c r="A46" s="287"/>
      <c r="B46" s="364"/>
      <c r="C46" s="29" t="s">
        <v>62</v>
      </c>
      <c r="D46" s="30" t="s">
        <v>14</v>
      </c>
      <c r="E46" s="30">
        <v>192</v>
      </c>
      <c r="F46" s="30" t="s">
        <v>23</v>
      </c>
      <c r="G46" s="6"/>
      <c r="H46" s="26"/>
      <c r="I46" s="19">
        <f t="shared" si="1"/>
        <v>0.11188811188811189</v>
      </c>
      <c r="J46" s="301"/>
      <c r="K46" s="295"/>
      <c r="L46" s="358"/>
    </row>
    <row r="47" spans="1:12" ht="17.45" customHeight="1">
      <c r="A47" s="287"/>
      <c r="B47" s="364"/>
      <c r="C47" s="29" t="s">
        <v>64</v>
      </c>
      <c r="D47" s="30" t="s">
        <v>14</v>
      </c>
      <c r="E47" s="30">
        <v>189</v>
      </c>
      <c r="F47" s="30" t="s">
        <v>23</v>
      </c>
      <c r="G47" s="6"/>
      <c r="H47" s="3"/>
      <c r="I47" s="19">
        <f t="shared" si="1"/>
        <v>0.11013986013986013</v>
      </c>
      <c r="J47" s="301"/>
      <c r="K47" s="295"/>
      <c r="L47" s="358"/>
    </row>
    <row r="48" spans="1:12" ht="17.45" customHeight="1" thickBot="1">
      <c r="A48" s="288"/>
      <c r="B48" s="365"/>
      <c r="C48" s="32" t="s">
        <v>65</v>
      </c>
      <c r="D48" s="33" t="s">
        <v>14</v>
      </c>
      <c r="E48" s="33">
        <v>189</v>
      </c>
      <c r="F48" s="33" t="s">
        <v>23</v>
      </c>
      <c r="G48" s="11"/>
      <c r="H48" s="12"/>
      <c r="I48" s="27">
        <f t="shared" si="1"/>
        <v>0.11013986013986013</v>
      </c>
      <c r="J48" s="302"/>
      <c r="K48" s="303"/>
      <c r="L48" s="366"/>
    </row>
    <row r="49" spans="1:12" ht="14.25" customHeight="1">
      <c r="A49" s="146" t="s">
        <v>0</v>
      </c>
      <c r="B49" s="283" t="s">
        <v>1</v>
      </c>
      <c r="C49" s="283" t="s">
        <v>2</v>
      </c>
      <c r="D49" s="283" t="s">
        <v>3</v>
      </c>
      <c r="E49" s="140" t="s">
        <v>4</v>
      </c>
      <c r="F49" s="283" t="s">
        <v>5</v>
      </c>
      <c r="G49" s="285" t="s">
        <v>26</v>
      </c>
      <c r="H49" s="140" t="s">
        <v>6</v>
      </c>
      <c r="I49" s="285" t="s">
        <v>27</v>
      </c>
      <c r="J49" s="285" t="s">
        <v>30</v>
      </c>
      <c r="K49" s="140" t="s">
        <v>7</v>
      </c>
      <c r="L49" s="152" t="s">
        <v>8</v>
      </c>
    </row>
    <row r="50" spans="1:12" ht="30" customHeight="1" thickBot="1">
      <c r="A50" s="147" t="s">
        <v>9</v>
      </c>
      <c r="B50" s="284"/>
      <c r="C50" s="284"/>
      <c r="D50" s="284"/>
      <c r="E50" s="141" t="s">
        <v>10</v>
      </c>
      <c r="F50" s="284"/>
      <c r="G50" s="286"/>
      <c r="H50" s="141" t="s">
        <v>11</v>
      </c>
      <c r="I50" s="286"/>
      <c r="J50" s="286"/>
      <c r="K50" s="141" t="s">
        <v>12</v>
      </c>
      <c r="L50" s="153" t="s">
        <v>12</v>
      </c>
    </row>
    <row r="51" spans="1:12" ht="18.75">
      <c r="A51" s="278">
        <v>44703</v>
      </c>
      <c r="B51" s="40" t="s">
        <v>66</v>
      </c>
      <c r="C51" s="7" t="s">
        <v>24</v>
      </c>
      <c r="D51" s="7"/>
      <c r="E51" s="7"/>
      <c r="F51" s="7"/>
      <c r="G51" s="56">
        <v>614</v>
      </c>
      <c r="H51" s="18">
        <f>SUM(E52:E53)</f>
        <v>368</v>
      </c>
      <c r="I51" s="7"/>
      <c r="J51" s="88">
        <f>SUM(H51*100/G51)/100</f>
        <v>0.59934853420195433</v>
      </c>
      <c r="K51" s="37">
        <v>0</v>
      </c>
      <c r="L51" s="293">
        <v>4</v>
      </c>
    </row>
    <row r="52" spans="1:12" ht="14.45" customHeight="1">
      <c r="A52" s="278"/>
      <c r="B52" s="41"/>
      <c r="C52" s="29" t="s">
        <v>67</v>
      </c>
      <c r="D52" s="30" t="s">
        <v>13</v>
      </c>
      <c r="E52" s="30">
        <v>194</v>
      </c>
      <c r="F52" s="30" t="s">
        <v>23</v>
      </c>
      <c r="G52" s="97"/>
      <c r="H52" s="96"/>
      <c r="I52" s="98">
        <f>SUM(E52*100/$H$51)/100</f>
        <v>0.52717391304347827</v>
      </c>
      <c r="J52" s="300"/>
      <c r="K52" s="294"/>
      <c r="L52" s="358"/>
    </row>
    <row r="53" spans="1:12" ht="17.649999999999999" customHeight="1">
      <c r="A53" s="278"/>
      <c r="B53" s="41"/>
      <c r="C53" s="115" t="s">
        <v>74</v>
      </c>
      <c r="D53" s="96" t="s">
        <v>13</v>
      </c>
      <c r="E53" s="96">
        <v>174</v>
      </c>
      <c r="F53" s="96"/>
      <c r="G53" s="97"/>
      <c r="H53" s="96"/>
      <c r="I53" s="98">
        <f>SUM(E53*100/$H$51)/100</f>
        <v>0.47282608695652173</v>
      </c>
      <c r="J53" s="301"/>
      <c r="K53" s="296"/>
      <c r="L53" s="358"/>
    </row>
    <row r="54" spans="1:12" ht="25.15" customHeight="1">
      <c r="A54" s="278"/>
      <c r="B54" s="41"/>
      <c r="C54" s="118"/>
      <c r="D54" s="117"/>
      <c r="E54" s="118"/>
      <c r="F54" s="96"/>
      <c r="G54" s="103"/>
      <c r="H54" s="119">
        <f>SUM(E55:E66)</f>
        <v>2086</v>
      </c>
      <c r="I54" s="120"/>
      <c r="J54" s="301"/>
      <c r="K54" s="37">
        <v>1</v>
      </c>
      <c r="L54" s="304">
        <v>14</v>
      </c>
    </row>
    <row r="55" spans="1:12" ht="17.25" customHeight="1">
      <c r="A55" s="278"/>
      <c r="B55" s="41"/>
      <c r="C55" s="276" t="s">
        <v>73</v>
      </c>
      <c r="D55" s="28" t="s">
        <v>14</v>
      </c>
      <c r="E55" s="28">
        <v>168</v>
      </c>
      <c r="F55" s="28"/>
      <c r="G55" s="97"/>
      <c r="H55" s="111"/>
      <c r="I55" s="98">
        <f>SUM(E55*100/$H$54)/100</f>
        <v>8.0536912751677861E-2</v>
      </c>
      <c r="J55" s="301"/>
      <c r="K55" s="294"/>
      <c r="L55" s="289"/>
    </row>
    <row r="56" spans="1:12" ht="17.25" customHeight="1">
      <c r="A56" s="278"/>
      <c r="B56" s="41"/>
      <c r="C56" s="29" t="s">
        <v>69</v>
      </c>
      <c r="D56" s="30" t="s">
        <v>14</v>
      </c>
      <c r="E56" s="30">
        <v>182</v>
      </c>
      <c r="F56" s="30" t="s">
        <v>23</v>
      </c>
      <c r="G56" s="97"/>
      <c r="H56" s="111"/>
      <c r="I56" s="98">
        <f t="shared" ref="I56:I66" si="2">SUM(E56*100/$H$54)/100</f>
        <v>8.7248322147651006E-2</v>
      </c>
      <c r="J56" s="301"/>
      <c r="K56" s="295"/>
      <c r="L56" s="289"/>
    </row>
    <row r="57" spans="1:12" ht="17.25" customHeight="1">
      <c r="A57" s="278"/>
      <c r="B57" s="41"/>
      <c r="C57" s="29" t="s">
        <v>68</v>
      </c>
      <c r="D57" s="30" t="s">
        <v>14</v>
      </c>
      <c r="E57" s="30">
        <v>179</v>
      </c>
      <c r="F57" s="30" t="s">
        <v>23</v>
      </c>
      <c r="G57" s="97"/>
      <c r="H57" s="112"/>
      <c r="I57" s="98">
        <f t="shared" si="2"/>
        <v>8.581016299137105E-2</v>
      </c>
      <c r="J57" s="301"/>
      <c r="K57" s="295"/>
      <c r="L57" s="289"/>
    </row>
    <row r="58" spans="1:12" ht="17.25" customHeight="1">
      <c r="A58" s="278"/>
      <c r="B58" s="41"/>
      <c r="C58" s="29" t="s">
        <v>71</v>
      </c>
      <c r="D58" s="30" t="s">
        <v>14</v>
      </c>
      <c r="E58" s="30">
        <v>178</v>
      </c>
      <c r="F58" s="30" t="s">
        <v>23</v>
      </c>
      <c r="G58" s="97"/>
      <c r="H58" s="112"/>
      <c r="I58" s="98">
        <f t="shared" si="2"/>
        <v>8.5330776605944389E-2</v>
      </c>
      <c r="J58" s="301"/>
      <c r="K58" s="295"/>
      <c r="L58" s="289"/>
    </row>
    <row r="59" spans="1:12" ht="17.25" customHeight="1">
      <c r="A59" s="278"/>
      <c r="B59" s="41"/>
      <c r="C59" s="29" t="s">
        <v>70</v>
      </c>
      <c r="D59" s="30" t="s">
        <v>14</v>
      </c>
      <c r="E59" s="30">
        <v>184</v>
      </c>
      <c r="F59" s="30" t="s">
        <v>23</v>
      </c>
      <c r="G59" s="97"/>
      <c r="H59" s="111"/>
      <c r="I59" s="98">
        <f t="shared" si="2"/>
        <v>8.8207094918504314E-2</v>
      </c>
      <c r="J59" s="301"/>
      <c r="K59" s="295"/>
      <c r="L59" s="289"/>
    </row>
    <row r="60" spans="1:12" ht="17.649999999999999" customHeight="1" thickBot="1">
      <c r="A60" s="278"/>
      <c r="B60" s="41"/>
      <c r="C60" s="32" t="s">
        <v>72</v>
      </c>
      <c r="D60" s="33" t="s">
        <v>14</v>
      </c>
      <c r="E60" s="33">
        <v>176</v>
      </c>
      <c r="F60" s="33" t="s">
        <v>23</v>
      </c>
      <c r="G60" s="101"/>
      <c r="H60" s="102"/>
      <c r="I60" s="105">
        <f t="shared" si="2"/>
        <v>8.4372003835091081E-2</v>
      </c>
      <c r="J60" s="301"/>
      <c r="K60" s="295"/>
      <c r="L60" s="289"/>
    </row>
    <row r="61" spans="1:12" ht="17.45" customHeight="1">
      <c r="A61" s="278"/>
      <c r="B61" s="41"/>
      <c r="C61" s="161" t="s">
        <v>77</v>
      </c>
      <c r="D61" s="107" t="s">
        <v>14</v>
      </c>
      <c r="E61" s="107">
        <v>170</v>
      </c>
      <c r="F61" s="107"/>
      <c r="G61" s="108"/>
      <c r="H61" s="109"/>
      <c r="I61" s="110">
        <f t="shared" si="2"/>
        <v>8.1495685522531169E-2</v>
      </c>
      <c r="J61" s="301"/>
      <c r="K61" s="295"/>
      <c r="L61" s="289"/>
    </row>
    <row r="62" spans="1:12" ht="17.45" customHeight="1">
      <c r="A62" s="278"/>
      <c r="B62" s="41"/>
      <c r="C62" s="24" t="s">
        <v>78</v>
      </c>
      <c r="D62" s="96" t="s">
        <v>14</v>
      </c>
      <c r="E62" s="96">
        <v>171</v>
      </c>
      <c r="F62" s="96"/>
      <c r="G62" s="97"/>
      <c r="H62" s="111"/>
      <c r="I62" s="98">
        <f t="shared" si="2"/>
        <v>8.1975071907957803E-2</v>
      </c>
      <c r="J62" s="301"/>
      <c r="K62" s="295"/>
      <c r="L62" s="289"/>
    </row>
    <row r="63" spans="1:12" ht="17.45" customHeight="1">
      <c r="A63" s="278"/>
      <c r="B63" s="41"/>
      <c r="C63" s="29" t="s">
        <v>75</v>
      </c>
      <c r="D63" s="30" t="s">
        <v>14</v>
      </c>
      <c r="E63" s="30">
        <v>176</v>
      </c>
      <c r="F63" s="30" t="s">
        <v>23</v>
      </c>
      <c r="G63" s="97"/>
      <c r="H63" s="112"/>
      <c r="I63" s="98">
        <f t="shared" si="2"/>
        <v>8.4372003835091081E-2</v>
      </c>
      <c r="J63" s="301"/>
      <c r="K63" s="295"/>
      <c r="L63" s="289"/>
    </row>
    <row r="64" spans="1:12" ht="17.45" customHeight="1">
      <c r="A64" s="278"/>
      <c r="B64" s="41"/>
      <c r="C64" s="22" t="s">
        <v>79</v>
      </c>
      <c r="D64" s="28" t="s">
        <v>14</v>
      </c>
      <c r="E64" s="28">
        <v>167</v>
      </c>
      <c r="F64" s="96"/>
      <c r="G64" s="6"/>
      <c r="H64" s="26"/>
      <c r="I64" s="19">
        <f t="shared" si="2"/>
        <v>8.00575263662512E-2</v>
      </c>
      <c r="J64" s="301"/>
      <c r="K64" s="295"/>
      <c r="L64" s="289"/>
    </row>
    <row r="65" spans="1:12" ht="17.45" customHeight="1">
      <c r="A65" s="278"/>
      <c r="B65" s="41"/>
      <c r="C65" s="115" t="s">
        <v>76</v>
      </c>
      <c r="D65" s="28" t="s">
        <v>14</v>
      </c>
      <c r="E65" s="28">
        <v>167</v>
      </c>
      <c r="F65" s="96"/>
      <c r="G65" s="6"/>
      <c r="H65" s="3"/>
      <c r="I65" s="19">
        <f t="shared" si="2"/>
        <v>8.00575263662512E-2</v>
      </c>
      <c r="J65" s="301"/>
      <c r="K65" s="295"/>
      <c r="L65" s="289"/>
    </row>
    <row r="66" spans="1:12" ht="17.45" customHeight="1" thickBot="1">
      <c r="A66" s="279"/>
      <c r="B66" s="42"/>
      <c r="C66" s="23" t="s">
        <v>80</v>
      </c>
      <c r="D66" s="5" t="s">
        <v>14</v>
      </c>
      <c r="E66" s="5">
        <v>168</v>
      </c>
      <c r="F66" s="100"/>
      <c r="G66" s="11"/>
      <c r="H66" s="12"/>
      <c r="I66" s="27">
        <f t="shared" si="2"/>
        <v>8.0536912751677861E-2</v>
      </c>
      <c r="J66" s="302"/>
      <c r="K66" s="303"/>
      <c r="L66" s="305"/>
    </row>
    <row r="67" spans="1:12" ht="15" customHeight="1">
      <c r="A67" s="146" t="s">
        <v>0</v>
      </c>
      <c r="B67" s="359" t="s">
        <v>1</v>
      </c>
      <c r="C67" s="361" t="s">
        <v>2</v>
      </c>
      <c r="D67" s="283" t="s">
        <v>3</v>
      </c>
      <c r="E67" s="140" t="s">
        <v>4</v>
      </c>
      <c r="F67" s="283" t="s">
        <v>5</v>
      </c>
      <c r="G67" s="285" t="s">
        <v>26</v>
      </c>
      <c r="H67" s="140" t="s">
        <v>6</v>
      </c>
      <c r="I67" s="285" t="s">
        <v>27</v>
      </c>
      <c r="J67" s="285" t="s">
        <v>30</v>
      </c>
      <c r="K67" s="152" t="s">
        <v>7</v>
      </c>
      <c r="L67" s="16" t="s">
        <v>8</v>
      </c>
    </row>
    <row r="68" spans="1:12" ht="26.25" customHeight="1" thickBot="1">
      <c r="A68" s="147" t="s">
        <v>9</v>
      </c>
      <c r="B68" s="360"/>
      <c r="C68" s="362"/>
      <c r="D68" s="284"/>
      <c r="E68" s="141" t="s">
        <v>10</v>
      </c>
      <c r="F68" s="284"/>
      <c r="G68" s="286"/>
      <c r="H68" s="141" t="s">
        <v>11</v>
      </c>
      <c r="I68" s="286"/>
      <c r="J68" s="286"/>
      <c r="K68" s="153" t="s">
        <v>12</v>
      </c>
      <c r="L68" s="17" t="s">
        <v>12</v>
      </c>
    </row>
    <row r="69" spans="1:12" ht="18.75">
      <c r="A69" s="287">
        <v>44703</v>
      </c>
      <c r="B69" s="150" t="s">
        <v>81</v>
      </c>
      <c r="C69" s="7" t="s">
        <v>24</v>
      </c>
      <c r="D69" s="7"/>
      <c r="E69" s="7"/>
      <c r="F69" s="7"/>
      <c r="G69" s="56">
        <v>521</v>
      </c>
      <c r="H69" s="136">
        <f>SUM(E70:E71)</f>
        <v>349</v>
      </c>
      <c r="I69" s="143"/>
      <c r="J69" s="88">
        <f>SUM(H69*100/G69)/100</f>
        <v>0.66986564299424189</v>
      </c>
      <c r="K69" s="37">
        <v>0</v>
      </c>
      <c r="L69" s="293">
        <v>5</v>
      </c>
    </row>
    <row r="70" spans="1:12" ht="14.45" customHeight="1">
      <c r="A70" s="287"/>
      <c r="B70" s="150"/>
      <c r="C70" s="38" t="s">
        <v>82</v>
      </c>
      <c r="D70" s="30" t="s">
        <v>13</v>
      </c>
      <c r="E70" s="182">
        <v>187</v>
      </c>
      <c r="F70" s="30" t="s">
        <v>23</v>
      </c>
      <c r="G70" s="97"/>
      <c r="H70" s="96"/>
      <c r="I70" s="98">
        <f>SUM(E70*100/$H$69)/100</f>
        <v>0.53581661891117482</v>
      </c>
      <c r="J70" s="300"/>
      <c r="K70" s="310"/>
      <c r="L70" s="358"/>
    </row>
    <row r="71" spans="1:12" ht="17.45" customHeight="1">
      <c r="A71" s="287"/>
      <c r="B71" s="150"/>
      <c r="C71" s="95" t="s">
        <v>89</v>
      </c>
      <c r="D71" s="96" t="s">
        <v>13</v>
      </c>
      <c r="E71" s="96">
        <v>162</v>
      </c>
      <c r="F71" s="97"/>
      <c r="G71" s="97"/>
      <c r="H71" s="96"/>
      <c r="I71" s="98">
        <f>SUM(E71*100/$H$69)/100</f>
        <v>0.46418338108882523</v>
      </c>
      <c r="J71" s="301"/>
      <c r="K71" s="312"/>
      <c r="L71" s="358"/>
    </row>
    <row r="72" spans="1:12" ht="25.15" customHeight="1">
      <c r="A72" s="287"/>
      <c r="B72" s="150"/>
      <c r="C72" s="118"/>
      <c r="D72" s="117"/>
      <c r="E72" s="118"/>
      <c r="F72" s="118"/>
      <c r="G72" s="103"/>
      <c r="H72" s="119">
        <f>SUM(E73:E84)</f>
        <v>2032</v>
      </c>
      <c r="I72" s="120"/>
      <c r="J72" s="301"/>
      <c r="K72" s="37">
        <v>0</v>
      </c>
      <c r="L72" s="139"/>
    </row>
    <row r="73" spans="1:12" ht="17.25" customHeight="1">
      <c r="A73" s="287"/>
      <c r="B73" s="150"/>
      <c r="C73" s="38" t="s">
        <v>84</v>
      </c>
      <c r="D73" s="30" t="s">
        <v>14</v>
      </c>
      <c r="E73" s="30">
        <v>190</v>
      </c>
      <c r="F73" s="30" t="s">
        <v>23</v>
      </c>
      <c r="G73" s="97"/>
      <c r="H73" s="111"/>
      <c r="I73" s="98">
        <f>SUM(E73*100/$H$72)/100</f>
        <v>9.3503937007874016E-2</v>
      </c>
      <c r="J73" s="301"/>
      <c r="K73" s="294"/>
      <c r="L73" s="304">
        <v>6</v>
      </c>
    </row>
    <row r="74" spans="1:12" ht="17.25" customHeight="1">
      <c r="A74" s="287"/>
      <c r="B74" s="150"/>
      <c r="C74" s="38" t="s">
        <v>83</v>
      </c>
      <c r="D74" s="30" t="s">
        <v>14</v>
      </c>
      <c r="E74" s="30">
        <v>188</v>
      </c>
      <c r="F74" s="30" t="s">
        <v>23</v>
      </c>
      <c r="G74" s="97"/>
      <c r="H74" s="111"/>
      <c r="I74" s="98">
        <f t="shared" ref="I74:I84" si="3">SUM(E74*100/$H$72)/100</f>
        <v>9.2519685039370081E-2</v>
      </c>
      <c r="J74" s="301"/>
      <c r="K74" s="295"/>
      <c r="L74" s="289"/>
    </row>
    <row r="75" spans="1:12" ht="17.25" customHeight="1">
      <c r="A75" s="287"/>
      <c r="B75" s="150"/>
      <c r="C75" s="38" t="s">
        <v>85</v>
      </c>
      <c r="D75" s="30" t="s">
        <v>14</v>
      </c>
      <c r="E75" s="30">
        <v>181</v>
      </c>
      <c r="F75" s="30" t="s">
        <v>23</v>
      </c>
      <c r="G75" s="97"/>
      <c r="H75" s="112"/>
      <c r="I75" s="98">
        <f t="shared" si="3"/>
        <v>8.9074803149606294E-2</v>
      </c>
      <c r="J75" s="301"/>
      <c r="K75" s="295"/>
      <c r="L75" s="289"/>
    </row>
    <row r="76" spans="1:12" ht="17.25" customHeight="1">
      <c r="A76" s="287"/>
      <c r="B76" s="150"/>
      <c r="C76" s="38" t="s">
        <v>86</v>
      </c>
      <c r="D76" s="30" t="s">
        <v>14</v>
      </c>
      <c r="E76" s="30">
        <v>183</v>
      </c>
      <c r="F76" s="30" t="s">
        <v>23</v>
      </c>
      <c r="G76" s="97"/>
      <c r="H76" s="112"/>
      <c r="I76" s="98">
        <f t="shared" si="3"/>
        <v>9.0059055118110243E-2</v>
      </c>
      <c r="J76" s="301"/>
      <c r="K76" s="295"/>
      <c r="L76" s="289"/>
    </row>
    <row r="77" spans="1:12" ht="17.25" customHeight="1">
      <c r="A77" s="287"/>
      <c r="B77" s="150"/>
      <c r="C77" s="38" t="s">
        <v>87</v>
      </c>
      <c r="D77" s="30" t="s">
        <v>14</v>
      </c>
      <c r="E77" s="30">
        <v>183</v>
      </c>
      <c r="F77" s="30" t="s">
        <v>23</v>
      </c>
      <c r="G77" s="97"/>
      <c r="H77" s="111"/>
      <c r="I77" s="98">
        <f t="shared" si="3"/>
        <v>9.0059055118110243E-2</v>
      </c>
      <c r="J77" s="301"/>
      <c r="K77" s="295"/>
      <c r="L77" s="289"/>
    </row>
    <row r="78" spans="1:12" ht="17.649999999999999" customHeight="1" thickBot="1">
      <c r="A78" s="287"/>
      <c r="B78" s="150"/>
      <c r="C78" s="50" t="s">
        <v>88</v>
      </c>
      <c r="D78" s="33" t="s">
        <v>14</v>
      </c>
      <c r="E78" s="33">
        <v>175</v>
      </c>
      <c r="F78" s="33" t="s">
        <v>23</v>
      </c>
      <c r="G78" s="101"/>
      <c r="H78" s="102"/>
      <c r="I78" s="105">
        <f t="shared" si="3"/>
        <v>8.6122047244094488E-2</v>
      </c>
      <c r="J78" s="301"/>
      <c r="K78" s="295"/>
      <c r="L78" s="289"/>
    </row>
    <row r="79" spans="1:12" ht="17.45" customHeight="1">
      <c r="A79" s="287"/>
      <c r="B79" s="150"/>
      <c r="C79" s="95" t="s">
        <v>90</v>
      </c>
      <c r="D79" s="107" t="s">
        <v>14</v>
      </c>
      <c r="E79" s="107">
        <v>156</v>
      </c>
      <c r="F79" s="108"/>
      <c r="G79" s="108"/>
      <c r="H79" s="109"/>
      <c r="I79" s="110">
        <f t="shared" si="3"/>
        <v>7.6771653543307089E-2</v>
      </c>
      <c r="J79" s="301"/>
      <c r="K79" s="295"/>
      <c r="L79" s="289"/>
    </row>
    <row r="80" spans="1:12" ht="17.45" customHeight="1">
      <c r="A80" s="287"/>
      <c r="B80" s="150"/>
      <c r="C80" s="20" t="s">
        <v>93</v>
      </c>
      <c r="D80" s="96" t="s">
        <v>14</v>
      </c>
      <c r="E80" s="96">
        <v>154</v>
      </c>
      <c r="F80" s="97"/>
      <c r="G80" s="97"/>
      <c r="H80" s="111"/>
      <c r="I80" s="98">
        <f t="shared" si="3"/>
        <v>7.5787401574803154E-2</v>
      </c>
      <c r="J80" s="301"/>
      <c r="K80" s="295"/>
      <c r="L80" s="289"/>
    </row>
    <row r="81" spans="1:12" ht="17.45" customHeight="1">
      <c r="A81" s="287"/>
      <c r="B81" s="150"/>
      <c r="C81" s="20" t="s">
        <v>94</v>
      </c>
      <c r="D81" s="28" t="s">
        <v>14</v>
      </c>
      <c r="E81" s="28">
        <v>151</v>
      </c>
      <c r="F81" s="6"/>
      <c r="G81" s="6"/>
      <c r="H81" s="26"/>
      <c r="I81" s="19">
        <f t="shared" si="3"/>
        <v>7.4311023622047237E-2</v>
      </c>
      <c r="J81" s="301"/>
      <c r="K81" s="295"/>
      <c r="L81" s="289"/>
    </row>
    <row r="82" spans="1:12" ht="17.45" customHeight="1">
      <c r="A82" s="287"/>
      <c r="B82" s="150"/>
      <c r="C82" s="95" t="s">
        <v>392</v>
      </c>
      <c r="D82" s="28" t="s">
        <v>14</v>
      </c>
      <c r="E82" s="28">
        <v>152</v>
      </c>
      <c r="F82" s="6"/>
      <c r="G82" s="6"/>
      <c r="H82" s="26"/>
      <c r="I82" s="19">
        <f t="shared" si="3"/>
        <v>7.4803149606299218E-2</v>
      </c>
      <c r="J82" s="301"/>
      <c r="K82" s="295"/>
      <c r="L82" s="289"/>
    </row>
    <row r="83" spans="1:12" ht="17.45" customHeight="1">
      <c r="A83" s="287"/>
      <c r="B83" s="150"/>
      <c r="C83" s="20" t="s">
        <v>91</v>
      </c>
      <c r="D83" s="28" t="s">
        <v>14</v>
      </c>
      <c r="E83" s="28">
        <v>160</v>
      </c>
      <c r="F83" s="6"/>
      <c r="G83" s="6"/>
      <c r="H83" s="3"/>
      <c r="I83" s="19">
        <f t="shared" si="3"/>
        <v>7.874015748031496E-2</v>
      </c>
      <c r="J83" s="301"/>
      <c r="K83" s="295"/>
      <c r="L83" s="289"/>
    </row>
    <row r="84" spans="1:12" ht="17.45" customHeight="1" thickBot="1">
      <c r="A84" s="288"/>
      <c r="B84" s="151"/>
      <c r="C84" s="79" t="s">
        <v>92</v>
      </c>
      <c r="D84" s="5" t="s">
        <v>14</v>
      </c>
      <c r="E84" s="5">
        <v>159</v>
      </c>
      <c r="F84" s="11"/>
      <c r="G84" s="11"/>
      <c r="H84" s="12"/>
      <c r="I84" s="27">
        <f t="shared" si="3"/>
        <v>7.8248031496062992E-2</v>
      </c>
      <c r="J84" s="302"/>
      <c r="K84" s="303"/>
      <c r="L84" s="305"/>
    </row>
    <row r="85" spans="1:12" ht="15" customHeight="1">
      <c r="A85" s="146" t="s">
        <v>0</v>
      </c>
      <c r="B85" s="283" t="s">
        <v>1</v>
      </c>
      <c r="C85" s="283" t="s">
        <v>2</v>
      </c>
      <c r="D85" s="283" t="s">
        <v>3</v>
      </c>
      <c r="E85" s="140" t="s">
        <v>4</v>
      </c>
      <c r="F85" s="283" t="s">
        <v>5</v>
      </c>
      <c r="G85" s="285" t="s">
        <v>26</v>
      </c>
      <c r="H85" s="140" t="s">
        <v>6</v>
      </c>
      <c r="I85" s="285" t="s">
        <v>27</v>
      </c>
      <c r="J85" s="285" t="s">
        <v>30</v>
      </c>
      <c r="K85" s="140" t="s">
        <v>7</v>
      </c>
      <c r="L85" s="152" t="s">
        <v>8</v>
      </c>
    </row>
    <row r="86" spans="1:12" ht="28.5" customHeight="1" thickBot="1">
      <c r="A86" s="147" t="s">
        <v>9</v>
      </c>
      <c r="B86" s="284"/>
      <c r="C86" s="284"/>
      <c r="D86" s="284"/>
      <c r="E86" s="141" t="s">
        <v>10</v>
      </c>
      <c r="F86" s="284"/>
      <c r="G86" s="286"/>
      <c r="H86" s="141" t="s">
        <v>11</v>
      </c>
      <c r="I86" s="286"/>
      <c r="J86" s="286"/>
      <c r="K86" s="141" t="s">
        <v>12</v>
      </c>
      <c r="L86" s="153" t="s">
        <v>12</v>
      </c>
    </row>
    <row r="87" spans="1:12" ht="18.75">
      <c r="A87" s="287">
        <v>44703</v>
      </c>
      <c r="B87" s="150" t="s">
        <v>96</v>
      </c>
      <c r="C87" s="118" t="s">
        <v>24</v>
      </c>
      <c r="D87" s="118"/>
      <c r="E87" s="118"/>
      <c r="F87" s="118"/>
      <c r="G87" s="104">
        <v>700</v>
      </c>
      <c r="H87" s="103">
        <f>SUM(E88:E89)</f>
        <v>517</v>
      </c>
      <c r="I87" s="122"/>
      <c r="J87" s="88">
        <f>SUM(H87*100/G87)/100</f>
        <v>0.73857142857142866</v>
      </c>
      <c r="K87" s="37">
        <v>1</v>
      </c>
      <c r="L87" s="293">
        <v>14</v>
      </c>
    </row>
    <row r="88" spans="1:12" ht="14.45" customHeight="1">
      <c r="A88" s="287"/>
      <c r="B88" s="150"/>
      <c r="C88" s="95" t="s">
        <v>95</v>
      </c>
      <c r="D88" s="96" t="s">
        <v>13</v>
      </c>
      <c r="E88" s="180">
        <v>254</v>
      </c>
      <c r="F88" s="96"/>
      <c r="G88" s="97"/>
      <c r="H88" s="96"/>
      <c r="I88" s="98">
        <f>SUM(E88*100/$H$87)/100</f>
        <v>0.49129593810444872</v>
      </c>
      <c r="J88" s="300"/>
      <c r="K88" s="310"/>
      <c r="L88" s="358"/>
    </row>
    <row r="89" spans="1:12" ht="17.45" customHeight="1">
      <c r="A89" s="287"/>
      <c r="B89" s="150"/>
      <c r="C89" s="38" t="s">
        <v>103</v>
      </c>
      <c r="D89" s="30" t="s">
        <v>13</v>
      </c>
      <c r="E89" s="30">
        <v>263</v>
      </c>
      <c r="F89" s="30" t="s">
        <v>23</v>
      </c>
      <c r="G89" s="97"/>
      <c r="H89" s="96"/>
      <c r="I89" s="98">
        <f>SUM(E89*100/$H$87)/100</f>
        <v>0.50870406189555128</v>
      </c>
      <c r="J89" s="301"/>
      <c r="K89" s="312"/>
      <c r="L89" s="358"/>
    </row>
    <row r="90" spans="1:12" ht="25.15" customHeight="1">
      <c r="A90" s="287"/>
      <c r="B90" s="150"/>
      <c r="C90" s="118" t="s">
        <v>25</v>
      </c>
      <c r="D90" s="117"/>
      <c r="E90" s="118"/>
      <c r="F90" s="118"/>
      <c r="G90" s="103"/>
      <c r="H90" s="119">
        <f>SUM(E91:E102)</f>
        <v>3034</v>
      </c>
      <c r="I90" s="120"/>
      <c r="J90" s="301"/>
      <c r="K90" s="37">
        <v>1</v>
      </c>
      <c r="L90" s="45"/>
    </row>
    <row r="91" spans="1:12" ht="17.25" customHeight="1">
      <c r="A91" s="287"/>
      <c r="B91" s="150"/>
      <c r="C91" s="123" t="s">
        <v>102</v>
      </c>
      <c r="D91" s="96" t="s">
        <v>14</v>
      </c>
      <c r="E91" s="96">
        <v>238</v>
      </c>
      <c r="F91" s="96"/>
      <c r="G91" s="97"/>
      <c r="H91" s="111"/>
      <c r="I91" s="98">
        <f>SUM(E91*100/$H$90)/100</f>
        <v>7.8444297956493075E-2</v>
      </c>
      <c r="J91" s="301"/>
      <c r="K91" s="294"/>
      <c r="L91" s="304">
        <v>18</v>
      </c>
    </row>
    <row r="92" spans="1:12" ht="17.25" customHeight="1">
      <c r="A92" s="287"/>
      <c r="B92" s="150"/>
      <c r="C92" s="123" t="s">
        <v>101</v>
      </c>
      <c r="D92" s="96" t="s">
        <v>14</v>
      </c>
      <c r="E92" s="96">
        <v>243</v>
      </c>
      <c r="F92" s="96"/>
      <c r="G92" s="97"/>
      <c r="H92" s="111"/>
      <c r="I92" s="98">
        <f t="shared" ref="I92:I102" si="4">SUM(E92*100/$H$90)/100</f>
        <v>8.0092287409360571E-2</v>
      </c>
      <c r="J92" s="301"/>
      <c r="K92" s="295"/>
      <c r="L92" s="289"/>
    </row>
    <row r="93" spans="1:12" ht="17.25" customHeight="1">
      <c r="A93" s="287"/>
      <c r="B93" s="150"/>
      <c r="C93" s="95" t="s">
        <v>100</v>
      </c>
      <c r="D93" s="96" t="s">
        <v>14</v>
      </c>
      <c r="E93" s="96">
        <v>247</v>
      </c>
      <c r="F93" s="96"/>
      <c r="G93" s="97"/>
      <c r="H93" s="112"/>
      <c r="I93" s="98">
        <f t="shared" si="4"/>
        <v>8.1410678971654576E-2</v>
      </c>
      <c r="J93" s="301"/>
      <c r="K93" s="295"/>
      <c r="L93" s="289"/>
    </row>
    <row r="94" spans="1:12" ht="17.25" customHeight="1">
      <c r="A94" s="287"/>
      <c r="B94" s="150"/>
      <c r="C94" s="95" t="s">
        <v>98</v>
      </c>
      <c r="D94" s="96" t="s">
        <v>14</v>
      </c>
      <c r="E94" s="96">
        <v>252</v>
      </c>
      <c r="F94" s="96"/>
      <c r="G94" s="97"/>
      <c r="H94" s="112"/>
      <c r="I94" s="98">
        <f t="shared" si="4"/>
        <v>8.3058668424522072E-2</v>
      </c>
      <c r="J94" s="301"/>
      <c r="K94" s="295"/>
      <c r="L94" s="289"/>
    </row>
    <row r="95" spans="1:12" ht="17.25" customHeight="1">
      <c r="A95" s="287"/>
      <c r="B95" s="150"/>
      <c r="C95" s="95" t="s">
        <v>99</v>
      </c>
      <c r="D95" s="96" t="s">
        <v>14</v>
      </c>
      <c r="E95" s="96">
        <v>246</v>
      </c>
      <c r="F95" s="96"/>
      <c r="G95" s="97"/>
      <c r="H95" s="111"/>
      <c r="I95" s="98">
        <f t="shared" si="4"/>
        <v>8.1081081081081086E-2</v>
      </c>
      <c r="J95" s="301"/>
      <c r="K95" s="295"/>
      <c r="L95" s="289"/>
    </row>
    <row r="96" spans="1:12" ht="17.649999999999999" customHeight="1" thickBot="1">
      <c r="A96" s="287"/>
      <c r="B96" s="150"/>
      <c r="C96" s="99" t="s">
        <v>97</v>
      </c>
      <c r="D96" s="100" t="s">
        <v>14</v>
      </c>
      <c r="E96" s="100">
        <v>253</v>
      </c>
      <c r="F96" s="100"/>
      <c r="G96" s="101"/>
      <c r="H96" s="102"/>
      <c r="I96" s="105">
        <f t="shared" si="4"/>
        <v>8.3388266315095591E-2</v>
      </c>
      <c r="J96" s="301"/>
      <c r="K96" s="295"/>
      <c r="L96" s="289"/>
    </row>
    <row r="97" spans="1:12" ht="17.45" customHeight="1">
      <c r="A97" s="287"/>
      <c r="B97" s="150"/>
      <c r="C97" s="77" t="s">
        <v>108</v>
      </c>
      <c r="D97" s="39" t="s">
        <v>14</v>
      </c>
      <c r="E97" s="39">
        <v>259</v>
      </c>
      <c r="F97" s="30" t="s">
        <v>23</v>
      </c>
      <c r="G97" s="108"/>
      <c r="H97" s="109"/>
      <c r="I97" s="110">
        <f t="shared" si="4"/>
        <v>8.5365853658536592E-2</v>
      </c>
      <c r="J97" s="301"/>
      <c r="K97" s="295"/>
      <c r="L97" s="289"/>
    </row>
    <row r="98" spans="1:12" ht="17.45" customHeight="1">
      <c r="A98" s="287"/>
      <c r="B98" s="150"/>
      <c r="C98" s="38" t="s">
        <v>107</v>
      </c>
      <c r="D98" s="30" t="s">
        <v>14</v>
      </c>
      <c r="E98" s="30">
        <v>258</v>
      </c>
      <c r="F98" s="30" t="s">
        <v>23</v>
      </c>
      <c r="G98" s="97"/>
      <c r="H98" s="111"/>
      <c r="I98" s="98">
        <f t="shared" si="4"/>
        <v>8.5036255767963087E-2</v>
      </c>
      <c r="J98" s="301"/>
      <c r="K98" s="295"/>
      <c r="L98" s="289"/>
    </row>
    <row r="99" spans="1:12" ht="17.45" customHeight="1">
      <c r="A99" s="287"/>
      <c r="B99" s="150"/>
      <c r="C99" s="77" t="s">
        <v>106</v>
      </c>
      <c r="D99" s="30" t="s">
        <v>14</v>
      </c>
      <c r="E99" s="30">
        <v>256</v>
      </c>
      <c r="F99" s="30" t="s">
        <v>23</v>
      </c>
      <c r="G99" s="97"/>
      <c r="H99" s="112"/>
      <c r="I99" s="98">
        <f t="shared" si="4"/>
        <v>8.4377059986816078E-2</v>
      </c>
      <c r="J99" s="301"/>
      <c r="K99" s="295"/>
      <c r="L99" s="289"/>
    </row>
    <row r="100" spans="1:12" ht="17.45" customHeight="1">
      <c r="A100" s="287"/>
      <c r="B100" s="150"/>
      <c r="C100" s="186" t="s">
        <v>109</v>
      </c>
      <c r="D100" s="30" t="s">
        <v>14</v>
      </c>
      <c r="E100" s="30">
        <v>255</v>
      </c>
      <c r="F100" s="30" t="s">
        <v>23</v>
      </c>
      <c r="G100" s="97"/>
      <c r="H100" s="112"/>
      <c r="I100" s="98">
        <f t="shared" si="4"/>
        <v>8.4047462096242587E-2</v>
      </c>
      <c r="J100" s="301"/>
      <c r="K100" s="295"/>
      <c r="L100" s="289"/>
    </row>
    <row r="101" spans="1:12" ht="17.45" customHeight="1">
      <c r="A101" s="287"/>
      <c r="B101" s="150"/>
      <c r="C101" s="38" t="s">
        <v>104</v>
      </c>
      <c r="D101" s="30" t="s">
        <v>14</v>
      </c>
      <c r="E101" s="30">
        <v>260</v>
      </c>
      <c r="F101" s="30" t="s">
        <v>23</v>
      </c>
      <c r="G101" s="6"/>
      <c r="H101" s="3"/>
      <c r="I101" s="19">
        <f t="shared" si="4"/>
        <v>8.5695451549110083E-2</v>
      </c>
      <c r="J101" s="301"/>
      <c r="K101" s="295"/>
      <c r="L101" s="289"/>
    </row>
    <row r="102" spans="1:12" ht="17.45" customHeight="1" thickBot="1">
      <c r="A102" s="288"/>
      <c r="B102" s="151"/>
      <c r="C102" s="50" t="s">
        <v>105</v>
      </c>
      <c r="D102" s="33" t="s">
        <v>14</v>
      </c>
      <c r="E102" s="33">
        <v>267</v>
      </c>
      <c r="F102" s="33" t="s">
        <v>23</v>
      </c>
      <c r="G102" s="11"/>
      <c r="H102" s="12"/>
      <c r="I102" s="27">
        <f t="shared" si="4"/>
        <v>8.8002636783124574E-2</v>
      </c>
      <c r="J102" s="302"/>
      <c r="K102" s="303"/>
      <c r="L102" s="305"/>
    </row>
    <row r="103" spans="1:12" ht="15" customHeight="1">
      <c r="A103" s="68" t="s">
        <v>0</v>
      </c>
      <c r="B103" s="283" t="s">
        <v>1</v>
      </c>
      <c r="C103" s="283" t="s">
        <v>2</v>
      </c>
      <c r="D103" s="283" t="s">
        <v>3</v>
      </c>
      <c r="E103" s="66" t="s">
        <v>4</v>
      </c>
      <c r="F103" s="283" t="s">
        <v>5</v>
      </c>
      <c r="G103" s="285" t="s">
        <v>26</v>
      </c>
      <c r="H103" s="66" t="s">
        <v>6</v>
      </c>
      <c r="I103" s="285" t="s">
        <v>27</v>
      </c>
      <c r="J103" s="285" t="s">
        <v>30</v>
      </c>
      <c r="K103" s="66" t="s">
        <v>7</v>
      </c>
      <c r="L103" s="73" t="s">
        <v>8</v>
      </c>
    </row>
    <row r="104" spans="1:12" ht="34.5" customHeight="1" thickBot="1">
      <c r="A104" s="69" t="s">
        <v>9</v>
      </c>
      <c r="B104" s="284"/>
      <c r="C104" s="284"/>
      <c r="D104" s="284"/>
      <c r="E104" s="67" t="s">
        <v>10</v>
      </c>
      <c r="F104" s="284"/>
      <c r="G104" s="286"/>
      <c r="H104" s="67" t="s">
        <v>11</v>
      </c>
      <c r="I104" s="286"/>
      <c r="J104" s="286"/>
      <c r="K104" s="67" t="s">
        <v>12</v>
      </c>
      <c r="L104" s="74" t="s">
        <v>12</v>
      </c>
    </row>
    <row r="105" spans="1:12" ht="18.75">
      <c r="A105" s="287">
        <v>44703</v>
      </c>
      <c r="B105" s="71" t="s">
        <v>110</v>
      </c>
      <c r="C105" s="7" t="s">
        <v>24</v>
      </c>
      <c r="D105" s="7"/>
      <c r="E105" s="7"/>
      <c r="F105" s="7"/>
      <c r="G105" s="56">
        <v>91</v>
      </c>
      <c r="H105" s="64">
        <f>SUM(E106:E107)</f>
        <v>70</v>
      </c>
      <c r="I105" s="63"/>
      <c r="J105" s="88">
        <f>SUM(H105*100/G105)/100</f>
        <v>0.76923076923076916</v>
      </c>
      <c r="K105" s="80">
        <v>0</v>
      </c>
      <c r="L105" s="309">
        <v>5</v>
      </c>
    </row>
    <row r="106" spans="1:12" ht="17.45" customHeight="1">
      <c r="A106" s="287"/>
      <c r="B106" s="71"/>
      <c r="C106" s="77" t="s">
        <v>111</v>
      </c>
      <c r="D106" s="30" t="s">
        <v>13</v>
      </c>
      <c r="E106" s="179">
        <v>35</v>
      </c>
      <c r="F106" s="30" t="s">
        <v>23</v>
      </c>
      <c r="G106" s="6"/>
      <c r="H106" s="28"/>
      <c r="I106" s="19">
        <f>SUM(E106*100/$H$105)/100</f>
        <v>0.5</v>
      </c>
      <c r="J106" s="300"/>
      <c r="K106" s="356"/>
      <c r="L106" s="289"/>
    </row>
    <row r="107" spans="1:12" ht="17.45" customHeight="1">
      <c r="A107" s="287"/>
      <c r="B107" s="71"/>
      <c r="C107" s="25" t="s">
        <v>33</v>
      </c>
      <c r="D107" s="96" t="s">
        <v>13</v>
      </c>
      <c r="E107" s="96">
        <v>35</v>
      </c>
      <c r="F107" s="96"/>
      <c r="G107" s="97"/>
      <c r="H107" s="96"/>
      <c r="I107" s="98">
        <f>SUM(E107*100/$H$105)/100</f>
        <v>0.5</v>
      </c>
      <c r="J107" s="301"/>
      <c r="K107" s="357"/>
      <c r="L107" s="289"/>
    </row>
    <row r="108" spans="1:12" ht="18.75" customHeight="1">
      <c r="A108" s="287"/>
      <c r="B108" s="71"/>
      <c r="C108" s="116" t="s">
        <v>25</v>
      </c>
      <c r="D108" s="117"/>
      <c r="E108" s="118"/>
      <c r="F108" s="118"/>
      <c r="G108" s="103"/>
      <c r="H108" s="119">
        <f>SUM(E109:E120)</f>
        <v>426</v>
      </c>
      <c r="I108" s="120"/>
      <c r="J108" s="301"/>
      <c r="K108" s="78">
        <v>0</v>
      </c>
      <c r="L108" s="58"/>
    </row>
    <row r="109" spans="1:12" ht="17.45" customHeight="1">
      <c r="A109" s="287"/>
      <c r="B109" s="71"/>
      <c r="C109" s="95" t="s">
        <v>114</v>
      </c>
      <c r="D109" s="96" t="s">
        <v>14</v>
      </c>
      <c r="E109" s="96">
        <v>36</v>
      </c>
      <c r="F109" s="97"/>
      <c r="G109" s="97"/>
      <c r="H109" s="111"/>
      <c r="I109" s="98">
        <f t="shared" ref="I109:I120" si="5">SUM(E109*100/$H$108)/100</f>
        <v>8.4507042253521125E-2</v>
      </c>
      <c r="J109" s="301"/>
      <c r="K109" s="295"/>
      <c r="L109" s="65"/>
    </row>
    <row r="110" spans="1:12" ht="17.45" customHeight="1">
      <c r="A110" s="287"/>
      <c r="B110" s="71"/>
      <c r="C110" s="123" t="s">
        <v>117</v>
      </c>
      <c r="D110" s="96" t="s">
        <v>14</v>
      </c>
      <c r="E110" s="96">
        <v>30</v>
      </c>
      <c r="F110" s="96"/>
      <c r="G110" s="97"/>
      <c r="H110" s="111"/>
      <c r="I110" s="98">
        <f t="shared" si="5"/>
        <v>7.0422535211267609E-2</v>
      </c>
      <c r="J110" s="301"/>
      <c r="K110" s="295"/>
      <c r="L110" s="65"/>
    </row>
    <row r="111" spans="1:12" ht="17.45" customHeight="1">
      <c r="A111" s="287"/>
      <c r="B111" s="71"/>
      <c r="C111" s="95" t="s">
        <v>112</v>
      </c>
      <c r="D111" s="96" t="s">
        <v>14</v>
      </c>
      <c r="E111" s="96">
        <v>35</v>
      </c>
      <c r="F111" s="96"/>
      <c r="G111" s="97"/>
      <c r="H111" s="111"/>
      <c r="I111" s="98">
        <f t="shared" si="5"/>
        <v>8.2159624413145546E-2</v>
      </c>
      <c r="J111" s="301"/>
      <c r="K111" s="295"/>
      <c r="L111" s="65"/>
    </row>
    <row r="112" spans="1:12" ht="17.45" customHeight="1">
      <c r="A112" s="287"/>
      <c r="B112" s="71"/>
      <c r="C112" s="38" t="s">
        <v>113</v>
      </c>
      <c r="D112" s="30" t="s">
        <v>14</v>
      </c>
      <c r="E112" s="30">
        <v>37</v>
      </c>
      <c r="F112" s="30" t="s">
        <v>23</v>
      </c>
      <c r="G112" s="97"/>
      <c r="H112" s="111"/>
      <c r="I112" s="98">
        <f t="shared" si="5"/>
        <v>8.6854460093896718E-2</v>
      </c>
      <c r="J112" s="301"/>
      <c r="K112" s="295"/>
      <c r="L112" s="138">
        <v>1</v>
      </c>
    </row>
    <row r="113" spans="1:12" ht="17.45" customHeight="1">
      <c r="A113" s="287"/>
      <c r="B113" s="71"/>
      <c r="C113" s="77" t="s">
        <v>116</v>
      </c>
      <c r="D113" s="30" t="s">
        <v>14</v>
      </c>
      <c r="E113" s="30">
        <v>37</v>
      </c>
      <c r="F113" s="30" t="s">
        <v>23</v>
      </c>
      <c r="G113" s="97"/>
      <c r="H113" s="111"/>
      <c r="I113" s="98">
        <f t="shared" si="5"/>
        <v>8.6854460093896718E-2</v>
      </c>
      <c r="J113" s="301"/>
      <c r="K113" s="295"/>
      <c r="L113" s="46"/>
    </row>
    <row r="114" spans="1:12" ht="17.45" customHeight="1" thickBot="1">
      <c r="A114" s="287"/>
      <c r="B114" s="71"/>
      <c r="C114" s="50" t="s">
        <v>115</v>
      </c>
      <c r="D114" s="33" t="s">
        <v>14</v>
      </c>
      <c r="E114" s="33">
        <v>37</v>
      </c>
      <c r="F114" s="33" t="s">
        <v>23</v>
      </c>
      <c r="G114" s="101"/>
      <c r="H114" s="102"/>
      <c r="I114" s="105">
        <f t="shared" si="5"/>
        <v>8.6854460093896718E-2</v>
      </c>
      <c r="J114" s="301"/>
      <c r="K114" s="295"/>
      <c r="L114" s="46"/>
    </row>
    <row r="115" spans="1:12" ht="17.45" customHeight="1">
      <c r="A115" s="287"/>
      <c r="B115" s="71"/>
      <c r="C115" s="106" t="s">
        <v>119</v>
      </c>
      <c r="D115" s="107" t="s">
        <v>14</v>
      </c>
      <c r="E115" s="107">
        <v>35</v>
      </c>
      <c r="F115" s="108"/>
      <c r="G115" s="108"/>
      <c r="H115" s="124"/>
      <c r="I115" s="110">
        <f t="shared" si="5"/>
        <v>8.2159624413145546E-2</v>
      </c>
      <c r="J115" s="301"/>
      <c r="K115" s="295"/>
      <c r="L115" s="46"/>
    </row>
    <row r="116" spans="1:12" ht="17.45" customHeight="1">
      <c r="A116" s="287"/>
      <c r="B116" s="71"/>
      <c r="C116" s="38" t="s">
        <v>120</v>
      </c>
      <c r="D116" s="30" t="s">
        <v>14</v>
      </c>
      <c r="E116" s="30">
        <v>37</v>
      </c>
      <c r="F116" s="30" t="s">
        <v>23</v>
      </c>
      <c r="G116" s="97"/>
      <c r="H116" s="112"/>
      <c r="I116" s="98">
        <f t="shared" si="5"/>
        <v>8.6854460093896718E-2</v>
      </c>
      <c r="J116" s="301"/>
      <c r="K116" s="295"/>
      <c r="L116" s="46"/>
    </row>
    <row r="117" spans="1:12" ht="17.45" customHeight="1">
      <c r="A117" s="287"/>
      <c r="B117" s="71"/>
      <c r="C117" s="123" t="s">
        <v>123</v>
      </c>
      <c r="D117" s="96" t="s">
        <v>14</v>
      </c>
      <c r="E117" s="96">
        <v>35</v>
      </c>
      <c r="F117" s="97"/>
      <c r="G117" s="97"/>
      <c r="H117" s="111"/>
      <c r="I117" s="98">
        <f t="shared" si="5"/>
        <v>8.2159624413145546E-2</v>
      </c>
      <c r="J117" s="301"/>
      <c r="K117" s="295"/>
      <c r="L117" s="46"/>
    </row>
    <row r="118" spans="1:12" ht="17.45" customHeight="1">
      <c r="A118" s="287"/>
      <c r="B118" s="71"/>
      <c r="C118" s="77" t="s">
        <v>122</v>
      </c>
      <c r="D118" s="30" t="s">
        <v>14</v>
      </c>
      <c r="E118" s="30">
        <v>37</v>
      </c>
      <c r="F118" s="30" t="s">
        <v>23</v>
      </c>
      <c r="G118" s="97"/>
      <c r="H118" s="111"/>
      <c r="I118" s="98">
        <f t="shared" si="5"/>
        <v>8.6854460093896718E-2</v>
      </c>
      <c r="J118" s="301"/>
      <c r="K118" s="295"/>
      <c r="L118" s="46"/>
    </row>
    <row r="119" spans="1:12" ht="17.45" customHeight="1">
      <c r="A119" s="287"/>
      <c r="B119" s="71"/>
      <c r="C119" s="38" t="s">
        <v>121</v>
      </c>
      <c r="D119" s="30" t="s">
        <v>14</v>
      </c>
      <c r="E119" s="30">
        <v>36</v>
      </c>
      <c r="F119" s="30" t="s">
        <v>23</v>
      </c>
      <c r="G119" s="97"/>
      <c r="H119" s="111"/>
      <c r="I119" s="98">
        <f t="shared" si="5"/>
        <v>8.4507042253521125E-2</v>
      </c>
      <c r="J119" s="301"/>
      <c r="K119" s="295"/>
      <c r="L119" s="46"/>
    </row>
    <row r="120" spans="1:12" ht="17.45" customHeight="1" thickBot="1">
      <c r="A120" s="288"/>
      <c r="B120" s="72"/>
      <c r="C120" s="99" t="s">
        <v>118</v>
      </c>
      <c r="D120" s="100" t="s">
        <v>14</v>
      </c>
      <c r="E120" s="100">
        <v>34</v>
      </c>
      <c r="F120" s="101"/>
      <c r="G120" s="101"/>
      <c r="H120" s="102"/>
      <c r="I120" s="105">
        <f t="shared" si="5"/>
        <v>7.9812206572769953E-2</v>
      </c>
      <c r="J120" s="302"/>
      <c r="K120" s="303"/>
      <c r="L120" s="47"/>
    </row>
    <row r="121" spans="1:12">
      <c r="A121" s="170" t="s">
        <v>0</v>
      </c>
      <c r="B121" s="283" t="s">
        <v>1</v>
      </c>
      <c r="C121" s="283" t="s">
        <v>2</v>
      </c>
      <c r="D121" s="324" t="s">
        <v>3</v>
      </c>
      <c r="E121" s="164" t="s">
        <v>4</v>
      </c>
      <c r="F121" s="283" t="s">
        <v>5</v>
      </c>
      <c r="G121" s="285" t="s">
        <v>26</v>
      </c>
      <c r="H121" s="164" t="s">
        <v>6</v>
      </c>
      <c r="I121" s="285" t="s">
        <v>27</v>
      </c>
      <c r="J121" s="285" t="s">
        <v>30</v>
      </c>
      <c r="K121" s="164" t="s">
        <v>7</v>
      </c>
      <c r="L121" s="172" t="s">
        <v>8</v>
      </c>
    </row>
    <row r="122" spans="1:12" ht="15" customHeight="1" thickBot="1">
      <c r="A122" s="81" t="s">
        <v>9</v>
      </c>
      <c r="B122" s="284"/>
      <c r="C122" s="284"/>
      <c r="D122" s="325"/>
      <c r="E122" s="174" t="s">
        <v>10</v>
      </c>
      <c r="F122" s="284"/>
      <c r="G122" s="286"/>
      <c r="H122" s="174" t="s">
        <v>11</v>
      </c>
      <c r="I122" s="286"/>
      <c r="J122" s="286"/>
      <c r="K122" s="174" t="s">
        <v>12</v>
      </c>
      <c r="L122" s="52" t="s">
        <v>12</v>
      </c>
    </row>
    <row r="123" spans="1:12" ht="39" customHeight="1" thickBot="1">
      <c r="A123" s="277">
        <v>44703</v>
      </c>
      <c r="B123" s="221" t="s">
        <v>406</v>
      </c>
      <c r="C123" s="222" t="s">
        <v>13</v>
      </c>
      <c r="D123" s="223"/>
      <c r="E123" s="223"/>
      <c r="F123" s="223"/>
      <c r="G123" s="224"/>
      <c r="H123" s="225"/>
      <c r="I123" s="226"/>
      <c r="J123" s="226"/>
      <c r="K123" s="227"/>
      <c r="L123" s="228"/>
    </row>
    <row r="124" spans="1:12" ht="17.25" customHeight="1" thickBot="1">
      <c r="A124" s="278"/>
      <c r="B124" s="41"/>
      <c r="C124" s="38" t="s">
        <v>407</v>
      </c>
      <c r="D124" s="229" t="s">
        <v>13</v>
      </c>
      <c r="E124" s="229" t="s">
        <v>408</v>
      </c>
      <c r="F124" s="229" t="s">
        <v>23</v>
      </c>
      <c r="G124" s="169"/>
      <c r="H124" s="230"/>
      <c r="K124" s="231"/>
      <c r="L124" s="232"/>
    </row>
    <row r="125" spans="1:12" ht="17.649999999999999" customHeight="1" thickBot="1">
      <c r="A125" s="278"/>
      <c r="B125" s="41"/>
      <c r="C125" s="222" t="s">
        <v>25</v>
      </c>
      <c r="D125" s="223"/>
      <c r="E125" s="223"/>
      <c r="F125" s="233"/>
      <c r="G125" s="233"/>
      <c r="H125" s="234"/>
      <c r="I125" s="235"/>
      <c r="J125" s="235"/>
      <c r="K125" s="236"/>
      <c r="L125" s="232"/>
    </row>
    <row r="126" spans="1:12" ht="18.75">
      <c r="A126" s="278"/>
      <c r="B126" s="41"/>
      <c r="C126" s="38" t="s">
        <v>409</v>
      </c>
      <c r="D126" s="30" t="s">
        <v>14</v>
      </c>
      <c r="E126" s="82" t="s">
        <v>408</v>
      </c>
      <c r="F126" s="82" t="s">
        <v>23</v>
      </c>
      <c r="G126" s="237"/>
      <c r="H126" s="238"/>
      <c r="I126" s="239"/>
      <c r="J126" s="239"/>
      <c r="K126" s="240"/>
      <c r="L126" s="280"/>
    </row>
    <row r="127" spans="1:12" ht="17.25" customHeight="1">
      <c r="A127" s="278"/>
      <c r="B127" s="41"/>
      <c r="C127" s="38" t="s">
        <v>410</v>
      </c>
      <c r="D127" s="30" t="s">
        <v>14</v>
      </c>
      <c r="E127" s="30" t="s">
        <v>408</v>
      </c>
      <c r="F127" s="30" t="s">
        <v>23</v>
      </c>
      <c r="G127" s="167"/>
      <c r="H127" s="3"/>
      <c r="I127" s="241"/>
      <c r="J127" s="241"/>
      <c r="K127" s="241"/>
      <c r="L127" s="281"/>
    </row>
    <row r="128" spans="1:12" ht="17.25" customHeight="1">
      <c r="A128" s="278"/>
      <c r="B128" s="41"/>
      <c r="C128" s="38" t="s">
        <v>411</v>
      </c>
      <c r="D128" s="30" t="s">
        <v>14</v>
      </c>
      <c r="E128" s="30" t="s">
        <v>408</v>
      </c>
      <c r="F128" s="30" t="s">
        <v>23</v>
      </c>
      <c r="G128" s="167"/>
      <c r="H128" s="3"/>
      <c r="I128" s="241"/>
      <c r="J128" s="241"/>
      <c r="K128" s="241"/>
      <c r="L128" s="281"/>
    </row>
    <row r="129" spans="1:12" ht="17.25" customHeight="1">
      <c r="A129" s="278"/>
      <c r="B129" s="41"/>
      <c r="C129" s="38" t="s">
        <v>412</v>
      </c>
      <c r="D129" s="30" t="s">
        <v>14</v>
      </c>
      <c r="E129" s="30" t="s">
        <v>408</v>
      </c>
      <c r="F129" s="30" t="s">
        <v>23</v>
      </c>
      <c r="G129" s="167"/>
      <c r="H129" s="3"/>
      <c r="I129" s="241"/>
      <c r="J129" s="241"/>
      <c r="K129" s="241"/>
      <c r="L129" s="281"/>
    </row>
    <row r="130" spans="1:12" ht="17.25" customHeight="1">
      <c r="A130" s="278"/>
      <c r="B130" s="41"/>
      <c r="C130" s="38" t="s">
        <v>413</v>
      </c>
      <c r="D130" s="30" t="s">
        <v>14</v>
      </c>
      <c r="E130" s="30" t="s">
        <v>408</v>
      </c>
      <c r="F130" s="30" t="s">
        <v>23</v>
      </c>
      <c r="G130" s="167"/>
      <c r="H130" s="3"/>
      <c r="I130" s="241"/>
      <c r="J130" s="241"/>
      <c r="K130" s="241"/>
      <c r="L130" s="281"/>
    </row>
    <row r="131" spans="1:12" ht="17.25" customHeight="1" thickBot="1">
      <c r="A131" s="279"/>
      <c r="B131" s="42"/>
      <c r="C131" s="50" t="s">
        <v>414</v>
      </c>
      <c r="D131" s="33" t="s">
        <v>14</v>
      </c>
      <c r="E131" s="33" t="s">
        <v>408</v>
      </c>
      <c r="F131" s="33" t="s">
        <v>23</v>
      </c>
      <c r="G131" s="242"/>
      <c r="H131" s="12"/>
      <c r="I131" s="243"/>
      <c r="J131" s="243"/>
      <c r="K131" s="243"/>
      <c r="L131" s="282"/>
    </row>
    <row r="132" spans="1:12" ht="19.5" customHeight="1">
      <c r="A132" s="170" t="s">
        <v>0</v>
      </c>
      <c r="B132" s="283" t="s">
        <v>1</v>
      </c>
      <c r="C132" s="283" t="s">
        <v>2</v>
      </c>
      <c r="D132" s="324" t="s">
        <v>3</v>
      </c>
      <c r="E132" s="164" t="s">
        <v>4</v>
      </c>
      <c r="F132" s="283" t="s">
        <v>5</v>
      </c>
      <c r="G132" s="285" t="s">
        <v>26</v>
      </c>
      <c r="H132" s="164" t="s">
        <v>6</v>
      </c>
      <c r="I132" s="285" t="s">
        <v>27</v>
      </c>
      <c r="J132" s="285" t="s">
        <v>30</v>
      </c>
      <c r="K132" s="164" t="s">
        <v>7</v>
      </c>
      <c r="L132" s="172" t="s">
        <v>8</v>
      </c>
    </row>
    <row r="133" spans="1:12" ht="18.75" customHeight="1" thickBot="1">
      <c r="A133" s="81" t="s">
        <v>9</v>
      </c>
      <c r="B133" s="284"/>
      <c r="C133" s="284"/>
      <c r="D133" s="325"/>
      <c r="E133" s="174" t="s">
        <v>10</v>
      </c>
      <c r="F133" s="284"/>
      <c r="G133" s="286"/>
      <c r="H133" s="174" t="s">
        <v>11</v>
      </c>
      <c r="I133" s="286"/>
      <c r="J133" s="286"/>
      <c r="K133" s="174" t="s">
        <v>12</v>
      </c>
      <c r="L133" s="52" t="s">
        <v>12</v>
      </c>
    </row>
    <row r="134" spans="1:12" ht="18.75" customHeight="1" thickBot="1">
      <c r="A134" s="277">
        <v>44703</v>
      </c>
      <c r="B134" s="221" t="s">
        <v>415</v>
      </c>
      <c r="C134" s="222" t="s">
        <v>13</v>
      </c>
      <c r="D134" s="223"/>
      <c r="E134" s="223"/>
      <c r="F134" s="223"/>
      <c r="G134" s="224"/>
      <c r="H134" s="225"/>
      <c r="I134" s="226"/>
      <c r="J134" s="226"/>
      <c r="K134" s="227"/>
      <c r="L134" s="228"/>
    </row>
    <row r="135" spans="1:12" ht="18.75" customHeight="1" thickBot="1">
      <c r="A135" s="278"/>
      <c r="B135" s="41"/>
      <c r="C135" s="38" t="s">
        <v>416</v>
      </c>
      <c r="D135" s="229" t="s">
        <v>13</v>
      </c>
      <c r="E135" s="229" t="s">
        <v>408</v>
      </c>
      <c r="F135" s="229" t="s">
        <v>23</v>
      </c>
      <c r="G135" s="169"/>
      <c r="H135" s="230"/>
      <c r="K135" s="231"/>
      <c r="L135" s="232"/>
    </row>
    <row r="136" spans="1:12" ht="18.75" customHeight="1" thickBot="1">
      <c r="A136" s="278"/>
      <c r="B136" s="41"/>
      <c r="C136" s="222" t="s">
        <v>25</v>
      </c>
      <c r="D136" s="223"/>
      <c r="E136" s="223"/>
      <c r="F136" s="233"/>
      <c r="G136" s="233"/>
      <c r="H136" s="234"/>
      <c r="I136" s="235"/>
      <c r="J136" s="235"/>
      <c r="K136" s="236"/>
      <c r="L136" s="232"/>
    </row>
    <row r="137" spans="1:12" ht="18.75" customHeight="1">
      <c r="A137" s="278"/>
      <c r="B137" s="41"/>
      <c r="C137" s="38" t="s">
        <v>417</v>
      </c>
      <c r="D137" s="30" t="s">
        <v>14</v>
      </c>
      <c r="E137" s="82" t="s">
        <v>408</v>
      </c>
      <c r="F137" s="82" t="s">
        <v>23</v>
      </c>
      <c r="G137" s="237"/>
      <c r="H137" s="238"/>
      <c r="I137" s="239"/>
      <c r="J137" s="239"/>
      <c r="K137" s="240"/>
      <c r="L137" s="280"/>
    </row>
    <row r="138" spans="1:12" ht="19.5" customHeight="1">
      <c r="A138" s="278"/>
      <c r="B138" s="41"/>
      <c r="C138" s="38" t="s">
        <v>418</v>
      </c>
      <c r="D138" s="30" t="s">
        <v>14</v>
      </c>
      <c r="E138" s="30" t="s">
        <v>408</v>
      </c>
      <c r="F138" s="30" t="s">
        <v>23</v>
      </c>
      <c r="G138" s="167"/>
      <c r="H138" s="3"/>
      <c r="I138" s="241"/>
      <c r="J138" s="241"/>
      <c r="K138" s="241"/>
      <c r="L138" s="281"/>
    </row>
    <row r="139" spans="1:12" ht="15" customHeight="1">
      <c r="A139" s="278"/>
      <c r="B139" s="41"/>
      <c r="C139" s="38" t="s">
        <v>419</v>
      </c>
      <c r="D139" s="30" t="s">
        <v>14</v>
      </c>
      <c r="E139" s="30" t="s">
        <v>408</v>
      </c>
      <c r="F139" s="30" t="s">
        <v>23</v>
      </c>
      <c r="G139" s="167"/>
      <c r="H139" s="3"/>
      <c r="I139" s="241"/>
      <c r="J139" s="241"/>
      <c r="K139" s="241"/>
      <c r="L139" s="281"/>
    </row>
    <row r="140" spans="1:12" ht="39" customHeight="1">
      <c r="A140" s="278"/>
      <c r="B140" s="41"/>
      <c r="C140" s="38" t="s">
        <v>420</v>
      </c>
      <c r="D140" s="30" t="s">
        <v>14</v>
      </c>
      <c r="E140" s="30" t="s">
        <v>408</v>
      </c>
      <c r="F140" s="30" t="s">
        <v>23</v>
      </c>
      <c r="G140" s="167"/>
      <c r="H140" s="3"/>
      <c r="I140" s="241"/>
      <c r="J140" s="241"/>
      <c r="K140" s="241"/>
      <c r="L140" s="281"/>
    </row>
    <row r="141" spans="1:12" ht="17.25" customHeight="1">
      <c r="A141" s="278"/>
      <c r="B141" s="41"/>
      <c r="C141" s="38" t="s">
        <v>421</v>
      </c>
      <c r="D141" s="30" t="s">
        <v>14</v>
      </c>
      <c r="E141" s="30" t="s">
        <v>408</v>
      </c>
      <c r="F141" s="30" t="s">
        <v>23</v>
      </c>
      <c r="G141" s="167"/>
      <c r="H141" s="3"/>
      <c r="I141" s="241"/>
      <c r="J141" s="241"/>
      <c r="K141" s="241"/>
      <c r="L141" s="281"/>
    </row>
    <row r="142" spans="1:12" ht="17.649999999999999" customHeight="1" thickBot="1">
      <c r="A142" s="279"/>
      <c r="B142" s="42"/>
      <c r="C142" s="83" t="s">
        <v>422</v>
      </c>
      <c r="D142" s="33" t="s">
        <v>14</v>
      </c>
      <c r="E142" s="33" t="s">
        <v>408</v>
      </c>
      <c r="F142" s="33" t="s">
        <v>23</v>
      </c>
      <c r="G142" s="242"/>
      <c r="H142" s="12"/>
      <c r="I142" s="243"/>
      <c r="J142" s="243"/>
      <c r="K142" s="243"/>
      <c r="L142" s="282"/>
    </row>
    <row r="143" spans="1:12" ht="32.25" thickBot="1">
      <c r="A143" s="290" t="s">
        <v>20</v>
      </c>
      <c r="B143" s="291"/>
      <c r="C143" s="291"/>
      <c r="D143" s="378"/>
      <c r="E143" s="378"/>
      <c r="F143" s="378"/>
      <c r="G143" s="378"/>
      <c r="H143" s="378"/>
      <c r="I143" s="378"/>
      <c r="J143" s="378"/>
      <c r="K143" s="378"/>
      <c r="L143" s="379"/>
    </row>
    <row r="144" spans="1:12" ht="17.25" customHeight="1">
      <c r="A144" s="68" t="s">
        <v>0</v>
      </c>
      <c r="B144" s="283" t="s">
        <v>1</v>
      </c>
      <c r="C144" s="317" t="s">
        <v>2</v>
      </c>
      <c r="D144" s="319" t="s">
        <v>3</v>
      </c>
      <c r="E144" s="66" t="s">
        <v>4</v>
      </c>
      <c r="F144" s="283" t="s">
        <v>5</v>
      </c>
      <c r="G144" s="285" t="s">
        <v>26</v>
      </c>
      <c r="H144" s="66" t="s">
        <v>6</v>
      </c>
      <c r="I144" s="285" t="s">
        <v>27</v>
      </c>
      <c r="J144" s="285" t="s">
        <v>30</v>
      </c>
      <c r="K144" s="66" t="s">
        <v>7</v>
      </c>
      <c r="L144" s="73" t="s">
        <v>8</v>
      </c>
    </row>
    <row r="145" spans="1:12" ht="17.25" customHeight="1" thickBot="1">
      <c r="A145" s="69" t="s">
        <v>9</v>
      </c>
      <c r="B145" s="284"/>
      <c r="C145" s="318"/>
      <c r="D145" s="320"/>
      <c r="E145" s="67" t="s">
        <v>10</v>
      </c>
      <c r="F145" s="284"/>
      <c r="G145" s="286"/>
      <c r="H145" s="67" t="s">
        <v>11</v>
      </c>
      <c r="I145" s="286"/>
      <c r="J145" s="286"/>
      <c r="K145" s="67" t="s">
        <v>12</v>
      </c>
      <c r="L145" s="74" t="s">
        <v>12</v>
      </c>
    </row>
    <row r="146" spans="1:12" ht="17.25" customHeight="1">
      <c r="A146" s="287">
        <v>44703</v>
      </c>
      <c r="B146" s="71" t="s">
        <v>124</v>
      </c>
      <c r="C146" s="7" t="s">
        <v>24</v>
      </c>
      <c r="D146" s="15"/>
      <c r="E146" s="15"/>
      <c r="F146" s="15"/>
      <c r="G146" s="56">
        <v>215</v>
      </c>
      <c r="H146" s="64">
        <f>SUM(E147:E148)</f>
        <v>150</v>
      </c>
      <c r="I146" s="63"/>
      <c r="J146" s="88">
        <f>SUM(H146*100/G146)/100</f>
        <v>0.69767441860465107</v>
      </c>
      <c r="K146" s="37">
        <v>0</v>
      </c>
      <c r="L146" s="289">
        <v>3</v>
      </c>
    </row>
    <row r="147" spans="1:12" ht="17.25" customHeight="1">
      <c r="A147" s="287"/>
      <c r="B147" s="71"/>
      <c r="C147" s="20" t="s">
        <v>127</v>
      </c>
      <c r="D147" s="28" t="s">
        <v>13</v>
      </c>
      <c r="E147" s="126">
        <v>54</v>
      </c>
      <c r="F147" s="6"/>
      <c r="G147" s="6"/>
      <c r="H147" s="28"/>
      <c r="I147" s="19">
        <f>SUM(E147*100/$H$146)/100</f>
        <v>0.36</v>
      </c>
      <c r="J147" s="300"/>
      <c r="K147" s="294"/>
      <c r="L147" s="289"/>
    </row>
    <row r="148" spans="1:12" ht="17.25" customHeight="1">
      <c r="A148" s="287"/>
      <c r="B148" s="71"/>
      <c r="C148" s="38" t="s">
        <v>128</v>
      </c>
      <c r="D148" s="30" t="s">
        <v>13</v>
      </c>
      <c r="E148" s="30">
        <v>96</v>
      </c>
      <c r="F148" s="30" t="s">
        <v>23</v>
      </c>
      <c r="G148" s="97"/>
      <c r="H148" s="96"/>
      <c r="I148" s="19">
        <f>SUM(E148*100/$H$146)/100</f>
        <v>0.64</v>
      </c>
      <c r="J148" s="301"/>
      <c r="K148" s="296"/>
      <c r="L148" s="289"/>
    </row>
    <row r="149" spans="1:12" ht="17.25" customHeight="1">
      <c r="A149" s="287"/>
      <c r="B149" s="71"/>
      <c r="C149" s="118" t="s">
        <v>25</v>
      </c>
      <c r="D149" s="117"/>
      <c r="E149" s="118"/>
      <c r="F149" s="118"/>
      <c r="G149" s="103"/>
      <c r="H149" s="119">
        <f>SUM(E150:E160)</f>
        <v>817</v>
      </c>
      <c r="I149" s="120"/>
      <c r="J149" s="301"/>
      <c r="K149" s="37">
        <v>0</v>
      </c>
      <c r="L149" s="58"/>
    </row>
    <row r="150" spans="1:12" ht="19.5" customHeight="1">
      <c r="A150" s="287"/>
      <c r="B150" s="71"/>
      <c r="C150" s="95" t="s">
        <v>132</v>
      </c>
      <c r="D150" s="96" t="s">
        <v>14</v>
      </c>
      <c r="E150" s="96">
        <v>50</v>
      </c>
      <c r="F150" s="28"/>
      <c r="G150" s="97"/>
      <c r="H150" s="111"/>
      <c r="I150" s="98">
        <f>SUM(E150*100/$H$149/100)</f>
        <v>6.1199510403916774E-2</v>
      </c>
      <c r="J150" s="301"/>
      <c r="K150" s="294"/>
      <c r="L150" s="304">
        <v>5</v>
      </c>
    </row>
    <row r="151" spans="1:12" ht="18.75" customHeight="1">
      <c r="A151" s="287"/>
      <c r="B151" s="71"/>
      <c r="C151" s="95" t="s">
        <v>130</v>
      </c>
      <c r="D151" s="96" t="s">
        <v>14</v>
      </c>
      <c r="E151" s="96">
        <v>56</v>
      </c>
      <c r="F151" s="28"/>
      <c r="G151" s="97"/>
      <c r="H151" s="112"/>
      <c r="I151" s="98">
        <f t="shared" ref="I151:I160" si="6">SUM(E151*100/$H$149/100)</f>
        <v>6.8543451652386789E-2</v>
      </c>
      <c r="J151" s="301"/>
      <c r="K151" s="295"/>
      <c r="L151" s="289"/>
    </row>
    <row r="152" spans="1:12" ht="18.75" customHeight="1">
      <c r="A152" s="287"/>
      <c r="B152" s="71"/>
      <c r="C152" s="95" t="s">
        <v>131</v>
      </c>
      <c r="D152" s="96" t="s">
        <v>14</v>
      </c>
      <c r="E152" s="96">
        <v>51</v>
      </c>
      <c r="F152" s="28"/>
      <c r="G152" s="97"/>
      <c r="H152" s="111"/>
      <c r="I152" s="98">
        <f t="shared" si="6"/>
        <v>6.2423500611995107E-2</v>
      </c>
      <c r="J152" s="301"/>
      <c r="K152" s="295"/>
      <c r="L152" s="289"/>
    </row>
    <row r="153" spans="1:12" ht="18.75" customHeight="1">
      <c r="A153" s="287"/>
      <c r="B153" s="71"/>
      <c r="C153" s="75" t="s">
        <v>395</v>
      </c>
      <c r="D153" s="96" t="s">
        <v>14</v>
      </c>
      <c r="E153" s="96">
        <v>51</v>
      </c>
      <c r="F153" s="28"/>
      <c r="G153" s="97"/>
      <c r="H153" s="112"/>
      <c r="I153" s="98">
        <f t="shared" si="6"/>
        <v>6.2423500611995107E-2</v>
      </c>
      <c r="J153" s="301"/>
      <c r="K153" s="295"/>
      <c r="L153" s="289"/>
    </row>
    <row r="154" spans="1:12" ht="18.75" customHeight="1" thickBot="1">
      <c r="A154" s="287"/>
      <c r="B154" s="71"/>
      <c r="C154" s="99" t="s">
        <v>129</v>
      </c>
      <c r="D154" s="100" t="s">
        <v>14</v>
      </c>
      <c r="E154" s="100">
        <v>56</v>
      </c>
      <c r="F154" s="5"/>
      <c r="G154" s="101"/>
      <c r="H154" s="102"/>
      <c r="I154" s="105">
        <f t="shared" si="6"/>
        <v>6.8543451652386789E-2</v>
      </c>
      <c r="J154" s="301"/>
      <c r="K154" s="295"/>
      <c r="L154" s="289"/>
    </row>
    <row r="155" spans="1:12" ht="18.75" customHeight="1">
      <c r="A155" s="287"/>
      <c r="B155" s="71"/>
      <c r="C155" s="38" t="s">
        <v>135</v>
      </c>
      <c r="D155" s="39" t="s">
        <v>14</v>
      </c>
      <c r="E155" s="39">
        <v>105</v>
      </c>
      <c r="F155" s="39" t="s">
        <v>23</v>
      </c>
      <c r="G155" s="108"/>
      <c r="H155" s="124"/>
      <c r="I155" s="110">
        <f t="shared" si="6"/>
        <v>0.12851897184822522</v>
      </c>
      <c r="J155" s="301"/>
      <c r="K155" s="295"/>
      <c r="L155" s="289"/>
    </row>
    <row r="156" spans="1:12" ht="19.5" customHeight="1">
      <c r="A156" s="287"/>
      <c r="B156" s="71"/>
      <c r="C156" s="38" t="s">
        <v>134</v>
      </c>
      <c r="D156" s="30" t="s">
        <v>14</v>
      </c>
      <c r="E156" s="30">
        <v>93</v>
      </c>
      <c r="F156" s="30" t="s">
        <v>23</v>
      </c>
      <c r="G156" s="97"/>
      <c r="H156" s="112"/>
      <c r="I156" s="98">
        <f t="shared" si="6"/>
        <v>0.11383108935128519</v>
      </c>
      <c r="J156" s="301"/>
      <c r="K156" s="295"/>
      <c r="L156" s="289"/>
    </row>
    <row r="157" spans="1:12" ht="15" customHeight="1">
      <c r="A157" s="287"/>
      <c r="B157" s="71"/>
      <c r="C157" s="38" t="s">
        <v>133</v>
      </c>
      <c r="D157" s="30" t="s">
        <v>14</v>
      </c>
      <c r="E157" s="30">
        <v>82</v>
      </c>
      <c r="F157" s="30" t="s">
        <v>23</v>
      </c>
      <c r="G157" s="97"/>
      <c r="H157" s="112"/>
      <c r="I157" s="98">
        <f t="shared" si="6"/>
        <v>0.1003671970624235</v>
      </c>
      <c r="J157" s="301"/>
      <c r="K157" s="295"/>
      <c r="L157" s="289"/>
    </row>
    <row r="158" spans="1:12" ht="39" customHeight="1">
      <c r="A158" s="287"/>
      <c r="B158" s="71"/>
      <c r="C158" s="38" t="s">
        <v>136</v>
      </c>
      <c r="D158" s="30" t="s">
        <v>14</v>
      </c>
      <c r="E158" s="30">
        <v>87</v>
      </c>
      <c r="F158" s="30" t="s">
        <v>23</v>
      </c>
      <c r="G158" s="97"/>
      <c r="H158" s="111"/>
      <c r="I158" s="98">
        <f t="shared" si="6"/>
        <v>0.10648714810281518</v>
      </c>
      <c r="J158" s="301"/>
      <c r="K158" s="295"/>
      <c r="L158" s="289"/>
    </row>
    <row r="159" spans="1:12" ht="17.25" customHeight="1">
      <c r="A159" s="287"/>
      <c r="B159" s="71"/>
      <c r="C159" s="38" t="s">
        <v>138</v>
      </c>
      <c r="D159" s="30" t="s">
        <v>14</v>
      </c>
      <c r="E159" s="30">
        <v>95</v>
      </c>
      <c r="F159" s="30" t="s">
        <v>23</v>
      </c>
      <c r="G159" s="97"/>
      <c r="H159" s="111"/>
      <c r="I159" s="98">
        <f t="shared" si="6"/>
        <v>0.11627906976744186</v>
      </c>
      <c r="J159" s="301"/>
      <c r="K159" s="295"/>
      <c r="L159" s="289"/>
    </row>
    <row r="160" spans="1:12" ht="17.649999999999999" customHeight="1" thickBot="1">
      <c r="A160" s="288"/>
      <c r="B160" s="72"/>
      <c r="C160" s="50" t="s">
        <v>137</v>
      </c>
      <c r="D160" s="33" t="s">
        <v>14</v>
      </c>
      <c r="E160" s="33">
        <v>91</v>
      </c>
      <c r="F160" s="30" t="s">
        <v>23</v>
      </c>
      <c r="G160" s="101"/>
      <c r="H160" s="102"/>
      <c r="I160" s="98">
        <f t="shared" si="6"/>
        <v>0.11138310893512852</v>
      </c>
      <c r="J160" s="302"/>
      <c r="K160" s="303"/>
      <c r="L160" s="305"/>
    </row>
    <row r="161" spans="1:12" ht="19.5" customHeight="1">
      <c r="A161" s="146" t="s">
        <v>0</v>
      </c>
      <c r="B161" s="283" t="s">
        <v>1</v>
      </c>
      <c r="C161" s="317" t="s">
        <v>2</v>
      </c>
      <c r="D161" s="319" t="s">
        <v>3</v>
      </c>
      <c r="E161" s="140" t="s">
        <v>4</v>
      </c>
      <c r="F161" s="283" t="s">
        <v>5</v>
      </c>
      <c r="G161" s="285" t="s">
        <v>26</v>
      </c>
      <c r="H161" s="140" t="s">
        <v>6</v>
      </c>
      <c r="I161" s="285" t="s">
        <v>27</v>
      </c>
      <c r="J161" s="285" t="s">
        <v>30</v>
      </c>
      <c r="K161" s="140" t="s">
        <v>7</v>
      </c>
      <c r="L161" s="152" t="s">
        <v>8</v>
      </c>
    </row>
    <row r="162" spans="1:12" ht="18.75" customHeight="1" thickBot="1">
      <c r="A162" s="147" t="s">
        <v>9</v>
      </c>
      <c r="B162" s="284"/>
      <c r="C162" s="318"/>
      <c r="D162" s="320"/>
      <c r="E162" s="141" t="s">
        <v>10</v>
      </c>
      <c r="F162" s="284"/>
      <c r="G162" s="286"/>
      <c r="H162" s="141" t="s">
        <v>11</v>
      </c>
      <c r="I162" s="286"/>
      <c r="J162" s="286"/>
      <c r="K162" s="141" t="s">
        <v>12</v>
      </c>
      <c r="L162" s="153" t="s">
        <v>12</v>
      </c>
    </row>
    <row r="163" spans="1:12" ht="17.25" customHeight="1">
      <c r="A163" s="287">
        <v>44703</v>
      </c>
      <c r="B163" s="150" t="s">
        <v>28</v>
      </c>
      <c r="C163" s="7" t="s">
        <v>24</v>
      </c>
      <c r="D163" s="15"/>
      <c r="E163" s="15"/>
      <c r="F163" s="15"/>
      <c r="G163" s="56">
        <v>338</v>
      </c>
      <c r="H163" s="136">
        <f>SUM(E164:E165)</f>
        <v>268</v>
      </c>
      <c r="I163" s="143"/>
      <c r="J163" s="88">
        <f>SUM(H163*100/G163)/100</f>
        <v>0.79289940828402361</v>
      </c>
      <c r="K163" s="37">
        <v>0</v>
      </c>
      <c r="L163" s="289">
        <v>0</v>
      </c>
    </row>
    <row r="164" spans="1:12" ht="17.25" customHeight="1">
      <c r="A164" s="287"/>
      <c r="B164" s="150"/>
      <c r="C164" s="20" t="s">
        <v>139</v>
      </c>
      <c r="D164" s="28" t="s">
        <v>13</v>
      </c>
      <c r="E164" s="126">
        <v>126</v>
      </c>
      <c r="F164" s="28"/>
      <c r="G164" s="6"/>
      <c r="H164" s="28"/>
      <c r="I164" s="19">
        <f>SUM(E164*100/$H$163)/100</f>
        <v>0.47014925373134325</v>
      </c>
      <c r="J164" s="300"/>
      <c r="K164" s="294"/>
      <c r="L164" s="289"/>
    </row>
    <row r="165" spans="1:12" ht="17.25" customHeight="1">
      <c r="A165" s="287"/>
      <c r="B165" s="150"/>
      <c r="C165" s="38" t="s">
        <v>140</v>
      </c>
      <c r="D165" s="30" t="s">
        <v>13</v>
      </c>
      <c r="E165" s="30">
        <v>142</v>
      </c>
      <c r="F165" s="30" t="s">
        <v>23</v>
      </c>
      <c r="G165" s="97"/>
      <c r="H165" s="96"/>
      <c r="I165" s="19">
        <f>SUM(E165*100/$H$163)/100</f>
        <v>0.5298507462686568</v>
      </c>
      <c r="J165" s="301"/>
      <c r="K165" s="296"/>
      <c r="L165" s="289"/>
    </row>
    <row r="166" spans="1:12" ht="17.25" customHeight="1">
      <c r="A166" s="287"/>
      <c r="B166" s="150"/>
      <c r="C166" s="118" t="s">
        <v>25</v>
      </c>
      <c r="D166" s="117"/>
      <c r="E166" s="118"/>
      <c r="F166" s="28"/>
      <c r="G166" s="103"/>
      <c r="H166" s="119">
        <f>SUM(E167:E178)</f>
        <v>1547</v>
      </c>
      <c r="I166" s="120"/>
      <c r="J166" s="301"/>
      <c r="K166" s="37">
        <v>0</v>
      </c>
      <c r="L166" s="58"/>
    </row>
    <row r="167" spans="1:12" ht="17.25" customHeight="1">
      <c r="A167" s="287"/>
      <c r="B167" s="150"/>
      <c r="C167" s="38" t="s">
        <v>141</v>
      </c>
      <c r="D167" s="30" t="s">
        <v>14</v>
      </c>
      <c r="E167" s="30">
        <v>129</v>
      </c>
      <c r="F167" s="30" t="s">
        <v>23</v>
      </c>
      <c r="G167" s="97"/>
      <c r="H167" s="111"/>
      <c r="I167" s="98">
        <f>SUM(E167*100/$H$166)/100</f>
        <v>8.3387201034259867E-2</v>
      </c>
      <c r="J167" s="301"/>
      <c r="K167" s="294"/>
      <c r="L167" s="304">
        <v>4</v>
      </c>
    </row>
    <row r="168" spans="1:12" ht="17.25" customHeight="1">
      <c r="A168" s="287"/>
      <c r="B168" s="150"/>
      <c r="C168" s="185" t="s">
        <v>400</v>
      </c>
      <c r="D168" s="96" t="s">
        <v>14</v>
      </c>
      <c r="E168" s="96">
        <v>129</v>
      </c>
      <c r="F168" s="28"/>
      <c r="G168" s="97"/>
      <c r="H168" s="111"/>
      <c r="I168" s="98">
        <f t="shared" ref="I168:I178" si="7">SUM(E168*100/$H$166)/100</f>
        <v>8.3387201034259867E-2</v>
      </c>
      <c r="J168" s="301"/>
      <c r="K168" s="295"/>
      <c r="L168" s="289"/>
    </row>
    <row r="169" spans="1:12" ht="19.5" customHeight="1">
      <c r="A169" s="287"/>
      <c r="B169" s="150"/>
      <c r="C169" s="38" t="s">
        <v>402</v>
      </c>
      <c r="D169" s="30" t="s">
        <v>14</v>
      </c>
      <c r="E169" s="30">
        <v>130</v>
      </c>
      <c r="F169" s="30" t="s">
        <v>23</v>
      </c>
      <c r="G169" s="97"/>
      <c r="H169" s="112"/>
      <c r="I169" s="98">
        <f t="shared" si="7"/>
        <v>8.4033613445378158E-2</v>
      </c>
      <c r="J169" s="301"/>
      <c r="K169" s="295"/>
      <c r="L169" s="289"/>
    </row>
    <row r="170" spans="1:12" ht="18.75" customHeight="1">
      <c r="A170" s="287"/>
      <c r="B170" s="150"/>
      <c r="C170" s="38" t="s">
        <v>142</v>
      </c>
      <c r="D170" s="30" t="s">
        <v>14</v>
      </c>
      <c r="E170" s="30">
        <v>132</v>
      </c>
      <c r="F170" s="30" t="s">
        <v>23</v>
      </c>
      <c r="G170" s="97"/>
      <c r="H170" s="111"/>
      <c r="I170" s="98">
        <f t="shared" si="7"/>
        <v>8.532643826761474E-2</v>
      </c>
      <c r="J170" s="301"/>
      <c r="K170" s="295"/>
      <c r="L170" s="289"/>
    </row>
    <row r="171" spans="1:12" ht="18.75" customHeight="1">
      <c r="A171" s="287"/>
      <c r="B171" s="150"/>
      <c r="C171" s="95" t="s">
        <v>401</v>
      </c>
      <c r="D171" s="96" t="s">
        <v>14</v>
      </c>
      <c r="E171" s="96">
        <v>128</v>
      </c>
      <c r="F171" s="28"/>
      <c r="G171" s="97"/>
      <c r="H171" s="112"/>
      <c r="I171" s="98">
        <f t="shared" si="7"/>
        <v>8.2740788623141576E-2</v>
      </c>
      <c r="J171" s="301"/>
      <c r="K171" s="295"/>
      <c r="L171" s="289"/>
    </row>
    <row r="172" spans="1:12" ht="18.75" customHeight="1" thickBot="1">
      <c r="A172" s="287"/>
      <c r="B172" s="150"/>
      <c r="C172" s="99" t="s">
        <v>143</v>
      </c>
      <c r="D172" s="100" t="s">
        <v>14</v>
      </c>
      <c r="E172" s="100">
        <v>123</v>
      </c>
      <c r="F172" s="5"/>
      <c r="G172" s="101"/>
      <c r="H172" s="102"/>
      <c r="I172" s="105">
        <f t="shared" si="7"/>
        <v>7.9508726567550092E-2</v>
      </c>
      <c r="J172" s="301"/>
      <c r="K172" s="295"/>
      <c r="L172" s="289"/>
    </row>
    <row r="173" spans="1:12" ht="18.75" customHeight="1">
      <c r="A173" s="287"/>
      <c r="B173" s="150"/>
      <c r="C173" s="38" t="s">
        <v>146</v>
      </c>
      <c r="D173" s="39" t="s">
        <v>14</v>
      </c>
      <c r="E173" s="39">
        <v>130</v>
      </c>
      <c r="F173" s="30" t="s">
        <v>23</v>
      </c>
      <c r="G173" s="108"/>
      <c r="H173" s="124"/>
      <c r="I173" s="110">
        <f t="shared" si="7"/>
        <v>8.4033613445378158E-2</v>
      </c>
      <c r="J173" s="301"/>
      <c r="K173" s="295"/>
      <c r="L173" s="289"/>
    </row>
    <row r="174" spans="1:12" ht="18.75" customHeight="1">
      <c r="A174" s="287"/>
      <c r="B174" s="150"/>
      <c r="C174" s="38" t="s">
        <v>144</v>
      </c>
      <c r="D174" s="30" t="s">
        <v>14</v>
      </c>
      <c r="E174" s="30">
        <v>140</v>
      </c>
      <c r="F174" s="30" t="s">
        <v>23</v>
      </c>
      <c r="G174" s="97"/>
      <c r="H174" s="112"/>
      <c r="I174" s="98">
        <f t="shared" si="7"/>
        <v>9.0497737556561084E-2</v>
      </c>
      <c r="J174" s="301"/>
      <c r="K174" s="295"/>
      <c r="L174" s="289"/>
    </row>
    <row r="175" spans="1:12" ht="19.5" customHeight="1">
      <c r="A175" s="287"/>
      <c r="B175" s="150"/>
      <c r="C175" s="38" t="s">
        <v>145</v>
      </c>
      <c r="D175" s="30" t="s">
        <v>14</v>
      </c>
      <c r="E175" s="30">
        <v>133</v>
      </c>
      <c r="F175" s="30" t="s">
        <v>23</v>
      </c>
      <c r="G175" s="97"/>
      <c r="H175" s="112"/>
      <c r="I175" s="98">
        <f t="shared" si="7"/>
        <v>8.5972850678733032E-2</v>
      </c>
      <c r="J175" s="301"/>
      <c r="K175" s="295"/>
      <c r="L175" s="289"/>
    </row>
    <row r="176" spans="1:12" ht="18.75" customHeight="1">
      <c r="A176" s="287"/>
      <c r="B176" s="150"/>
      <c r="C176" s="95" t="s">
        <v>148</v>
      </c>
      <c r="D176" s="96" t="s">
        <v>14</v>
      </c>
      <c r="E176" s="96">
        <v>128</v>
      </c>
      <c r="F176" s="28"/>
      <c r="G176" s="97"/>
      <c r="H176" s="111"/>
      <c r="I176" s="98">
        <f t="shared" si="7"/>
        <v>8.2740788623141576E-2</v>
      </c>
      <c r="J176" s="301"/>
      <c r="K176" s="295"/>
      <c r="L176" s="289"/>
    </row>
    <row r="177" spans="1:12" ht="18.75" customHeight="1">
      <c r="A177" s="287"/>
      <c r="B177" s="150"/>
      <c r="C177" s="95" t="s">
        <v>149</v>
      </c>
      <c r="D177" s="96" t="s">
        <v>14</v>
      </c>
      <c r="E177" s="96">
        <v>124</v>
      </c>
      <c r="F177" s="28"/>
      <c r="G177" s="97"/>
      <c r="H177" s="111"/>
      <c r="I177" s="98">
        <f t="shared" si="7"/>
        <v>8.0155138978668383E-2</v>
      </c>
      <c r="J177" s="301"/>
      <c r="K177" s="295"/>
      <c r="L177" s="289"/>
    </row>
    <row r="178" spans="1:12" ht="18.75" customHeight="1" thickBot="1">
      <c r="A178" s="287"/>
      <c r="B178" s="175"/>
      <c r="C178" s="207" t="s">
        <v>147</v>
      </c>
      <c r="D178" s="158" t="s">
        <v>14</v>
      </c>
      <c r="E178" s="158">
        <v>121</v>
      </c>
      <c r="F178" s="166"/>
      <c r="G178" s="208"/>
      <c r="H178" s="209"/>
      <c r="I178" s="210">
        <f t="shared" si="7"/>
        <v>7.821590174531351E-2</v>
      </c>
      <c r="J178" s="301"/>
      <c r="K178" s="295"/>
      <c r="L178" s="289"/>
    </row>
    <row r="179" spans="1:12" ht="18.75" customHeight="1">
      <c r="A179" s="170" t="s">
        <v>404</v>
      </c>
      <c r="B179" s="283" t="s">
        <v>1</v>
      </c>
      <c r="C179" s="359" t="s">
        <v>2</v>
      </c>
      <c r="D179" s="346" t="s">
        <v>3</v>
      </c>
      <c r="E179" s="164" t="s">
        <v>4</v>
      </c>
      <c r="F179" s="283" t="s">
        <v>5</v>
      </c>
      <c r="G179" s="285" t="s">
        <v>26</v>
      </c>
      <c r="H179" s="164" t="s">
        <v>6</v>
      </c>
      <c r="I179" s="285" t="s">
        <v>27</v>
      </c>
      <c r="J179" s="285" t="s">
        <v>30</v>
      </c>
      <c r="K179" s="164" t="s">
        <v>7</v>
      </c>
      <c r="L179" s="172" t="s">
        <v>8</v>
      </c>
    </row>
    <row r="180" spans="1:12" ht="18.75" customHeight="1" thickBot="1">
      <c r="A180" s="171" t="s">
        <v>9</v>
      </c>
      <c r="B180" s="284"/>
      <c r="C180" s="360"/>
      <c r="D180" s="369"/>
      <c r="E180" s="165" t="s">
        <v>10</v>
      </c>
      <c r="F180" s="284"/>
      <c r="G180" s="286"/>
      <c r="H180" s="165" t="s">
        <v>11</v>
      </c>
      <c r="I180" s="286"/>
      <c r="J180" s="286"/>
      <c r="K180" s="165" t="s">
        <v>12</v>
      </c>
      <c r="L180" s="173" t="s">
        <v>12</v>
      </c>
    </row>
    <row r="181" spans="1:12" ht="19.5" customHeight="1">
      <c r="A181" s="298">
        <v>44703</v>
      </c>
      <c r="B181" s="307" t="s">
        <v>125</v>
      </c>
      <c r="C181" s="7" t="s">
        <v>24</v>
      </c>
      <c r="D181" s="15"/>
      <c r="E181" s="15"/>
      <c r="F181" s="15"/>
      <c r="G181" s="56">
        <v>2682</v>
      </c>
      <c r="H181" s="169">
        <f>SUM(E182:E184)</f>
        <v>1004</v>
      </c>
      <c r="I181" s="178"/>
      <c r="J181" s="88">
        <f>SUM(H181*100/G181)/100</f>
        <v>0.3743475018642804</v>
      </c>
      <c r="K181" s="37">
        <v>14</v>
      </c>
      <c r="L181" s="289">
        <v>41</v>
      </c>
    </row>
    <row r="182" spans="1:12" ht="15" customHeight="1">
      <c r="A182" s="298"/>
      <c r="B182" s="307"/>
      <c r="C182" s="20" t="s">
        <v>150</v>
      </c>
      <c r="D182" s="28" t="s">
        <v>13</v>
      </c>
      <c r="E182" s="126">
        <v>261</v>
      </c>
      <c r="F182" s="6"/>
      <c r="G182" s="6"/>
      <c r="H182" s="28"/>
      <c r="I182" s="19">
        <f>SUM(E182*100/$H$181)/100</f>
        <v>0.25996015936254979</v>
      </c>
      <c r="J182" s="300"/>
      <c r="K182" s="294"/>
      <c r="L182" s="289"/>
    </row>
    <row r="183" spans="1:12" ht="39" customHeight="1">
      <c r="A183" s="298"/>
      <c r="B183" s="307"/>
      <c r="C183" s="95" t="s">
        <v>157</v>
      </c>
      <c r="D183" s="96" t="s">
        <v>13</v>
      </c>
      <c r="E183" s="96">
        <v>206</v>
      </c>
      <c r="F183" s="96"/>
      <c r="G183" s="97"/>
      <c r="H183" s="96"/>
      <c r="I183" s="19">
        <f t="shared" ref="I183:I184" si="8">SUM(E183*100/$H$181)/100</f>
        <v>0.20517928286852591</v>
      </c>
      <c r="J183" s="301"/>
      <c r="K183" s="295"/>
      <c r="L183" s="289"/>
    </row>
    <row r="184" spans="1:12" ht="17.25" customHeight="1">
      <c r="A184" s="298"/>
      <c r="B184" s="307"/>
      <c r="C184" s="38" t="s">
        <v>164</v>
      </c>
      <c r="D184" s="30" t="s">
        <v>13</v>
      </c>
      <c r="E184" s="30">
        <v>537</v>
      </c>
      <c r="F184" s="30" t="s">
        <v>23</v>
      </c>
      <c r="G184" s="97"/>
      <c r="H184" s="96"/>
      <c r="I184" s="19">
        <f t="shared" si="8"/>
        <v>0.53486055776892427</v>
      </c>
      <c r="J184" s="301"/>
      <c r="K184" s="296"/>
      <c r="L184" s="293"/>
    </row>
    <row r="185" spans="1:12" ht="17.649999999999999" customHeight="1">
      <c r="A185" s="298"/>
      <c r="B185" s="307"/>
      <c r="C185" s="118" t="s">
        <v>25</v>
      </c>
      <c r="D185" s="117"/>
      <c r="E185" s="118"/>
      <c r="F185" s="118"/>
      <c r="G185" s="103"/>
      <c r="H185" s="119">
        <f>SUM(E186:E203)</f>
        <v>5855</v>
      </c>
      <c r="I185" s="120"/>
      <c r="J185" s="301"/>
      <c r="K185" s="49">
        <v>11</v>
      </c>
      <c r="L185" s="58"/>
    </row>
    <row r="186" spans="1:12">
      <c r="A186" s="298"/>
      <c r="B186" s="307"/>
      <c r="C186" s="95" t="s">
        <v>151</v>
      </c>
      <c r="D186" s="96" t="s">
        <v>14</v>
      </c>
      <c r="E186" s="96">
        <v>216</v>
      </c>
      <c r="F186" s="97"/>
      <c r="G186" s="97"/>
      <c r="H186" s="111"/>
      <c r="I186" s="98">
        <f>SUM(E186*100/$H$185)/100</f>
        <v>3.6891545687446625E-2</v>
      </c>
      <c r="J186" s="301"/>
      <c r="K186" s="294"/>
      <c r="L186" s="304">
        <v>43</v>
      </c>
    </row>
    <row r="187" spans="1:12" ht="17.25" customHeight="1">
      <c r="A187" s="298"/>
      <c r="B187" s="307"/>
      <c r="C187" s="95" t="s">
        <v>154</v>
      </c>
      <c r="D187" s="96" t="s">
        <v>14</v>
      </c>
      <c r="E187" s="96">
        <v>219</v>
      </c>
      <c r="F187" s="97"/>
      <c r="G187" s="97"/>
      <c r="H187" s="111"/>
      <c r="I187" s="98">
        <f t="shared" ref="I187:I203" si="9">SUM(E187*100/$H$185)/100</f>
        <v>3.7403928266438943E-2</v>
      </c>
      <c r="J187" s="301"/>
      <c r="K187" s="295"/>
      <c r="L187" s="289"/>
    </row>
    <row r="188" spans="1:12" ht="17.25" customHeight="1">
      <c r="A188" s="298"/>
      <c r="B188" s="307"/>
      <c r="C188" s="95" t="s">
        <v>153</v>
      </c>
      <c r="D188" s="96" t="s">
        <v>14</v>
      </c>
      <c r="E188" s="96">
        <v>215</v>
      </c>
      <c r="F188" s="97"/>
      <c r="G188" s="97"/>
      <c r="H188" s="112"/>
      <c r="I188" s="98">
        <f t="shared" si="9"/>
        <v>3.6720751494449193E-2</v>
      </c>
      <c r="J188" s="301"/>
      <c r="K188" s="295"/>
      <c r="L188" s="289"/>
    </row>
    <row r="189" spans="1:12" ht="17.25" customHeight="1">
      <c r="A189" s="298"/>
      <c r="B189" s="307"/>
      <c r="C189" s="95" t="s">
        <v>152</v>
      </c>
      <c r="D189" s="96" t="s">
        <v>14</v>
      </c>
      <c r="E189" s="96">
        <v>213</v>
      </c>
      <c r="F189" s="97"/>
      <c r="G189" s="97"/>
      <c r="H189" s="111"/>
      <c r="I189" s="98">
        <f t="shared" si="9"/>
        <v>3.6379163108454314E-2</v>
      </c>
      <c r="J189" s="301"/>
      <c r="K189" s="295"/>
      <c r="L189" s="289"/>
    </row>
    <row r="190" spans="1:12" ht="17.25" customHeight="1">
      <c r="A190" s="298"/>
      <c r="B190" s="307"/>
      <c r="C190" s="95" t="s">
        <v>155</v>
      </c>
      <c r="D190" s="96" t="s">
        <v>14</v>
      </c>
      <c r="E190" s="96">
        <v>212</v>
      </c>
      <c r="F190" s="97"/>
      <c r="G190" s="97"/>
      <c r="H190" s="112"/>
      <c r="I190" s="98">
        <f t="shared" si="9"/>
        <v>3.6208368915456875E-2</v>
      </c>
      <c r="J190" s="301"/>
      <c r="K190" s="295"/>
      <c r="L190" s="289"/>
    </row>
    <row r="191" spans="1:12" ht="17.25" customHeight="1" thickBot="1">
      <c r="A191" s="298"/>
      <c r="B191" s="307"/>
      <c r="C191" s="99" t="s">
        <v>156</v>
      </c>
      <c r="D191" s="100" t="s">
        <v>14</v>
      </c>
      <c r="E191" s="100">
        <v>202</v>
      </c>
      <c r="F191" s="101"/>
      <c r="G191" s="101"/>
      <c r="H191" s="102"/>
      <c r="I191" s="105">
        <f t="shared" si="9"/>
        <v>3.4500426985482495E-2</v>
      </c>
      <c r="J191" s="301"/>
      <c r="K191" s="295"/>
      <c r="L191" s="289"/>
    </row>
    <row r="192" spans="1:12" ht="17.25" customHeight="1">
      <c r="A192" s="298"/>
      <c r="B192" s="307"/>
      <c r="C192" s="95" t="s">
        <v>159</v>
      </c>
      <c r="D192" s="107" t="s">
        <v>14</v>
      </c>
      <c r="E192" s="107">
        <v>209</v>
      </c>
      <c r="F192" s="96"/>
      <c r="G192" s="108"/>
      <c r="H192" s="124"/>
      <c r="I192" s="110">
        <f t="shared" si="9"/>
        <v>3.5695986336464557E-2</v>
      </c>
      <c r="J192" s="301"/>
      <c r="K192" s="295"/>
      <c r="L192" s="289"/>
    </row>
    <row r="193" spans="1:12" ht="19.5" customHeight="1">
      <c r="A193" s="298"/>
      <c r="B193" s="307"/>
      <c r="C193" s="95" t="s">
        <v>158</v>
      </c>
      <c r="D193" s="96" t="s">
        <v>14</v>
      </c>
      <c r="E193" s="96">
        <v>215</v>
      </c>
      <c r="F193" s="96"/>
      <c r="G193" s="97"/>
      <c r="H193" s="112"/>
      <c r="I193" s="98">
        <f t="shared" si="9"/>
        <v>3.6720751494449193E-2</v>
      </c>
      <c r="J193" s="301"/>
      <c r="K193" s="295"/>
      <c r="L193" s="289"/>
    </row>
    <row r="194" spans="1:12" ht="18.75" customHeight="1">
      <c r="A194" s="298"/>
      <c r="B194" s="307"/>
      <c r="C194" s="95" t="s">
        <v>162</v>
      </c>
      <c r="D194" s="96" t="s">
        <v>14</v>
      </c>
      <c r="E194" s="96">
        <v>215</v>
      </c>
      <c r="F194" s="96"/>
      <c r="G194" s="97"/>
      <c r="H194" s="112"/>
      <c r="I194" s="98">
        <f t="shared" si="9"/>
        <v>3.6720751494449193E-2</v>
      </c>
      <c r="J194" s="301"/>
      <c r="K194" s="295"/>
      <c r="L194" s="289"/>
    </row>
    <row r="195" spans="1:12" ht="18.75" customHeight="1">
      <c r="A195" s="298"/>
      <c r="B195" s="307"/>
      <c r="C195" s="95" t="s">
        <v>163</v>
      </c>
      <c r="D195" s="96" t="s">
        <v>14</v>
      </c>
      <c r="E195" s="96">
        <v>203</v>
      </c>
      <c r="F195" s="96"/>
      <c r="G195" s="97"/>
      <c r="H195" s="111"/>
      <c r="I195" s="98">
        <f t="shared" si="9"/>
        <v>3.4671221178479927E-2</v>
      </c>
      <c r="J195" s="301"/>
      <c r="K195" s="295"/>
      <c r="L195" s="289"/>
    </row>
    <row r="196" spans="1:12" ht="18.75" customHeight="1">
      <c r="A196" s="298"/>
      <c r="B196" s="307"/>
      <c r="C196" s="95" t="s">
        <v>161</v>
      </c>
      <c r="D196" s="96" t="s">
        <v>14</v>
      </c>
      <c r="E196" s="96">
        <v>210</v>
      </c>
      <c r="F196" s="96"/>
      <c r="G196" s="97"/>
      <c r="H196" s="111"/>
      <c r="I196" s="98">
        <f t="shared" si="9"/>
        <v>3.5866780529461996E-2</v>
      </c>
      <c r="J196" s="301"/>
      <c r="K196" s="295"/>
      <c r="L196" s="289"/>
    </row>
    <row r="197" spans="1:12" ht="18.75" customHeight="1" thickBot="1">
      <c r="A197" s="298"/>
      <c r="B197" s="307"/>
      <c r="C197" s="99" t="s">
        <v>160</v>
      </c>
      <c r="D197" s="100" t="s">
        <v>14</v>
      </c>
      <c r="E197" s="100">
        <v>210</v>
      </c>
      <c r="F197" s="100"/>
      <c r="G197" s="101"/>
      <c r="H197" s="102"/>
      <c r="I197" s="105">
        <f t="shared" si="9"/>
        <v>3.5866780529461996E-2</v>
      </c>
      <c r="J197" s="301"/>
      <c r="K197" s="295"/>
      <c r="L197" s="289"/>
    </row>
    <row r="198" spans="1:12" ht="18.75" customHeight="1">
      <c r="A198" s="298"/>
      <c r="B198" s="307"/>
      <c r="C198" s="38" t="s">
        <v>169</v>
      </c>
      <c r="D198" s="39" t="s">
        <v>14</v>
      </c>
      <c r="E198" s="39">
        <v>545</v>
      </c>
      <c r="F198" s="30" t="s">
        <v>23</v>
      </c>
      <c r="G198" s="108"/>
      <c r="H198" s="124"/>
      <c r="I198" s="110">
        <f t="shared" si="9"/>
        <v>9.308283518360376E-2</v>
      </c>
      <c r="J198" s="301"/>
      <c r="K198" s="295"/>
      <c r="L198" s="289"/>
    </row>
    <row r="199" spans="1:12" ht="19.5" customHeight="1">
      <c r="A199" s="298"/>
      <c r="B199" s="307"/>
      <c r="C199" s="38" t="s">
        <v>167</v>
      </c>
      <c r="D199" s="30" t="s">
        <v>14</v>
      </c>
      <c r="E199" s="30">
        <v>561</v>
      </c>
      <c r="F199" s="30" t="s">
        <v>23</v>
      </c>
      <c r="G199" s="97"/>
      <c r="H199" s="112"/>
      <c r="I199" s="98">
        <f t="shared" si="9"/>
        <v>9.5815542271562762E-2</v>
      </c>
      <c r="J199" s="301"/>
      <c r="K199" s="295"/>
      <c r="L199" s="289"/>
    </row>
    <row r="200" spans="1:12">
      <c r="A200" s="298"/>
      <c r="B200" s="307"/>
      <c r="C200" s="38" t="s">
        <v>166</v>
      </c>
      <c r="D200" s="30" t="s">
        <v>14</v>
      </c>
      <c r="E200" s="30">
        <v>552</v>
      </c>
      <c r="F200" s="30" t="s">
        <v>23</v>
      </c>
      <c r="G200" s="97"/>
      <c r="H200" s="112"/>
      <c r="I200" s="98">
        <f t="shared" si="9"/>
        <v>9.4278394534585835E-2</v>
      </c>
      <c r="J200" s="301"/>
      <c r="K200" s="295"/>
      <c r="L200" s="289"/>
    </row>
    <row r="201" spans="1:12" ht="15" customHeight="1">
      <c r="A201" s="298"/>
      <c r="B201" s="307"/>
      <c r="C201" s="38" t="s">
        <v>165</v>
      </c>
      <c r="D201" s="30" t="s">
        <v>14</v>
      </c>
      <c r="E201" s="30">
        <v>553</v>
      </c>
      <c r="F201" s="30" t="s">
        <v>23</v>
      </c>
      <c r="G201" s="97"/>
      <c r="H201" s="111"/>
      <c r="I201" s="98">
        <f t="shared" si="9"/>
        <v>9.4449188727583261E-2</v>
      </c>
      <c r="J201" s="301"/>
      <c r="K201" s="295"/>
      <c r="L201" s="289"/>
    </row>
    <row r="202" spans="1:12" ht="25.5" customHeight="1">
      <c r="A202" s="298"/>
      <c r="B202" s="307"/>
      <c r="C202" s="38" t="s">
        <v>170</v>
      </c>
      <c r="D202" s="30" t="s">
        <v>14</v>
      </c>
      <c r="E202" s="30">
        <v>553</v>
      </c>
      <c r="F202" s="30" t="s">
        <v>23</v>
      </c>
      <c r="G202" s="97"/>
      <c r="H202" s="111"/>
      <c r="I202" s="98">
        <f t="shared" si="9"/>
        <v>9.4449188727583261E-2</v>
      </c>
      <c r="J202" s="301"/>
      <c r="K202" s="295"/>
      <c r="L202" s="289"/>
    </row>
    <row r="203" spans="1:12" ht="17.25" customHeight="1" thickBot="1">
      <c r="A203" s="299"/>
      <c r="B203" s="308"/>
      <c r="C203" s="50" t="s">
        <v>168</v>
      </c>
      <c r="D203" s="33" t="s">
        <v>14</v>
      </c>
      <c r="E203" s="33">
        <v>552</v>
      </c>
      <c r="F203" s="33" t="s">
        <v>23</v>
      </c>
      <c r="G203" s="101"/>
      <c r="H203" s="102"/>
      <c r="I203" s="105">
        <f t="shared" si="9"/>
        <v>9.4278394534585835E-2</v>
      </c>
      <c r="J203" s="302"/>
      <c r="K203" s="303"/>
      <c r="L203" s="305"/>
    </row>
    <row r="204" spans="1:12" ht="17.25" customHeight="1">
      <c r="A204" s="146" t="s">
        <v>0</v>
      </c>
      <c r="B204" s="283" t="s">
        <v>1</v>
      </c>
      <c r="C204" s="317" t="s">
        <v>2</v>
      </c>
      <c r="D204" s="319" t="s">
        <v>3</v>
      </c>
      <c r="E204" s="140" t="s">
        <v>4</v>
      </c>
      <c r="F204" s="283" t="s">
        <v>5</v>
      </c>
      <c r="G204" s="285" t="s">
        <v>26</v>
      </c>
      <c r="H204" s="140" t="s">
        <v>6</v>
      </c>
      <c r="I204" s="285" t="s">
        <v>27</v>
      </c>
      <c r="J204" s="285" t="s">
        <v>30</v>
      </c>
      <c r="K204" s="140" t="s">
        <v>7</v>
      </c>
      <c r="L204" s="152" t="s">
        <v>8</v>
      </c>
    </row>
    <row r="205" spans="1:12" ht="17.25" customHeight="1" thickBot="1">
      <c r="A205" s="147" t="s">
        <v>9</v>
      </c>
      <c r="B205" s="284"/>
      <c r="C205" s="318"/>
      <c r="D205" s="320"/>
      <c r="E205" s="141" t="s">
        <v>10</v>
      </c>
      <c r="F205" s="284"/>
      <c r="G205" s="286"/>
      <c r="H205" s="141" t="s">
        <v>11</v>
      </c>
      <c r="I205" s="286"/>
      <c r="J205" s="286"/>
      <c r="K205" s="141" t="s">
        <v>12</v>
      </c>
      <c r="L205" s="153" t="s">
        <v>12</v>
      </c>
    </row>
    <row r="206" spans="1:12" ht="17.25" customHeight="1">
      <c r="A206" s="287">
        <v>44703</v>
      </c>
      <c r="B206" s="150" t="s">
        <v>126</v>
      </c>
      <c r="C206" s="7" t="s">
        <v>24</v>
      </c>
      <c r="D206" s="15"/>
      <c r="E206" s="15"/>
      <c r="F206" s="15"/>
      <c r="G206" s="56">
        <v>1168</v>
      </c>
      <c r="H206" s="136">
        <f>SUM(E207:E208)</f>
        <v>727</v>
      </c>
      <c r="I206" s="143"/>
      <c r="J206" s="88">
        <f>SUM(H206*100/G206)/100</f>
        <v>0.62243150684931503</v>
      </c>
      <c r="K206" s="37">
        <v>3</v>
      </c>
      <c r="L206" s="289">
        <v>16</v>
      </c>
    </row>
    <row r="207" spans="1:12" ht="17.25" customHeight="1">
      <c r="A207" s="287"/>
      <c r="B207" s="150"/>
      <c r="C207" s="20" t="s">
        <v>172</v>
      </c>
      <c r="D207" s="28" t="s">
        <v>13</v>
      </c>
      <c r="E207" s="126">
        <v>147</v>
      </c>
      <c r="F207" s="6"/>
      <c r="G207" s="6"/>
      <c r="H207" s="28"/>
      <c r="I207" s="19">
        <f>SUM(E207*100/$H$206)/100</f>
        <v>0.20220082530949107</v>
      </c>
      <c r="J207" s="300"/>
      <c r="K207" s="294"/>
      <c r="L207" s="289"/>
    </row>
    <row r="208" spans="1:12" ht="17.25" customHeight="1">
      <c r="A208" s="287"/>
      <c r="B208" s="150"/>
      <c r="C208" s="38" t="s">
        <v>171</v>
      </c>
      <c r="D208" s="30" t="s">
        <v>13</v>
      </c>
      <c r="E208" s="30">
        <v>580</v>
      </c>
      <c r="F208" s="30" t="s">
        <v>23</v>
      </c>
      <c r="G208" s="97"/>
      <c r="H208" s="96"/>
      <c r="I208" s="19">
        <f>SUM(E208*100/$H$206)/100</f>
        <v>0.79779917469050898</v>
      </c>
      <c r="J208" s="301"/>
      <c r="K208" s="296"/>
      <c r="L208" s="289"/>
    </row>
    <row r="209" spans="1:12" ht="17.25" customHeight="1">
      <c r="A209" s="287"/>
      <c r="B209" s="150"/>
      <c r="C209" s="118" t="s">
        <v>25</v>
      </c>
      <c r="D209" s="117"/>
      <c r="E209" s="118"/>
      <c r="F209" s="118"/>
      <c r="G209" s="103"/>
      <c r="H209" s="119">
        <f>SUM(E210:E221)</f>
        <v>4241</v>
      </c>
      <c r="I209" s="120"/>
      <c r="J209" s="301"/>
      <c r="K209" s="37">
        <v>5</v>
      </c>
      <c r="L209" s="58"/>
    </row>
    <row r="210" spans="1:12" ht="17.25" customHeight="1">
      <c r="A210" s="287"/>
      <c r="B210" s="150"/>
      <c r="C210" s="95" t="s">
        <v>173</v>
      </c>
      <c r="D210" s="96" t="s">
        <v>14</v>
      </c>
      <c r="E210" s="96">
        <v>143</v>
      </c>
      <c r="F210" s="97"/>
      <c r="G210" s="97"/>
      <c r="H210" s="111"/>
      <c r="I210" s="98">
        <f>SUM(E210*100/$H$209)/100</f>
        <v>3.3718462626738978E-2</v>
      </c>
      <c r="J210" s="301"/>
      <c r="K210" s="294"/>
      <c r="L210" s="304">
        <v>21</v>
      </c>
    </row>
    <row r="211" spans="1:12" ht="17.25" customHeight="1">
      <c r="A211" s="287"/>
      <c r="B211" s="150"/>
      <c r="C211" s="95" t="s">
        <v>174</v>
      </c>
      <c r="D211" s="96" t="s">
        <v>14</v>
      </c>
      <c r="E211" s="96">
        <v>134</v>
      </c>
      <c r="F211" s="97"/>
      <c r="G211" s="97"/>
      <c r="H211" s="111"/>
      <c r="I211" s="98">
        <f t="shared" ref="I211:I221" si="10">SUM(E211*100/$H$209)/100</f>
        <v>3.1596321622258901E-2</v>
      </c>
      <c r="J211" s="301"/>
      <c r="K211" s="295"/>
      <c r="L211" s="289"/>
    </row>
    <row r="212" spans="1:12" ht="17.25" customHeight="1">
      <c r="A212" s="287"/>
      <c r="B212" s="150"/>
      <c r="C212" s="95" t="s">
        <v>177</v>
      </c>
      <c r="D212" s="96" t="s">
        <v>14</v>
      </c>
      <c r="E212" s="96">
        <v>143</v>
      </c>
      <c r="F212" s="97"/>
      <c r="G212" s="97"/>
      <c r="H212" s="112"/>
      <c r="I212" s="98">
        <f t="shared" si="10"/>
        <v>3.3718462626738978E-2</v>
      </c>
      <c r="J212" s="301"/>
      <c r="K212" s="295"/>
      <c r="L212" s="289"/>
    </row>
    <row r="213" spans="1:12" ht="17.25" customHeight="1">
      <c r="A213" s="287"/>
      <c r="B213" s="150"/>
      <c r="C213" s="95" t="s">
        <v>176</v>
      </c>
      <c r="D213" s="96" t="s">
        <v>14</v>
      </c>
      <c r="E213" s="96">
        <v>137</v>
      </c>
      <c r="F213" s="97"/>
      <c r="G213" s="97"/>
      <c r="H213" s="111"/>
      <c r="I213" s="98">
        <f t="shared" si="10"/>
        <v>3.2303701957085595E-2</v>
      </c>
      <c r="J213" s="301"/>
      <c r="K213" s="295"/>
      <c r="L213" s="289"/>
    </row>
    <row r="214" spans="1:12" ht="17.25" customHeight="1">
      <c r="A214" s="287"/>
      <c r="B214" s="150"/>
      <c r="C214" s="95" t="s">
        <v>175</v>
      </c>
      <c r="D214" s="96" t="s">
        <v>14</v>
      </c>
      <c r="E214" s="96">
        <v>142</v>
      </c>
      <c r="F214" s="97"/>
      <c r="G214" s="97"/>
      <c r="H214" s="112"/>
      <c r="I214" s="98">
        <f t="shared" si="10"/>
        <v>3.3482669181796744E-2</v>
      </c>
      <c r="J214" s="301"/>
      <c r="K214" s="295"/>
      <c r="L214" s="289"/>
    </row>
    <row r="215" spans="1:12" ht="17.25" customHeight="1" thickBot="1">
      <c r="A215" s="287"/>
      <c r="B215" s="150"/>
      <c r="C215" s="99" t="s">
        <v>178</v>
      </c>
      <c r="D215" s="100" t="s">
        <v>14</v>
      </c>
      <c r="E215" s="100">
        <v>120</v>
      </c>
      <c r="F215" s="101"/>
      <c r="G215" s="101"/>
      <c r="H215" s="102"/>
      <c r="I215" s="105">
        <f t="shared" si="10"/>
        <v>2.8295213393067672E-2</v>
      </c>
      <c r="J215" s="301"/>
      <c r="K215" s="295"/>
      <c r="L215" s="289"/>
    </row>
    <row r="216" spans="1:12" ht="17.25" customHeight="1">
      <c r="A216" s="287"/>
      <c r="B216" s="150"/>
      <c r="C216" s="38" t="s">
        <v>184</v>
      </c>
      <c r="D216" s="39" t="s">
        <v>14</v>
      </c>
      <c r="E216" s="39">
        <v>570</v>
      </c>
      <c r="F216" s="30" t="s">
        <v>23</v>
      </c>
      <c r="G216" s="108"/>
      <c r="H216" s="124"/>
      <c r="I216" s="110">
        <f t="shared" si="10"/>
        <v>0.13440226361707144</v>
      </c>
      <c r="J216" s="301"/>
      <c r="K216" s="295"/>
      <c r="L216" s="289"/>
    </row>
    <row r="217" spans="1:12" ht="17.25" customHeight="1">
      <c r="A217" s="287"/>
      <c r="B217" s="150"/>
      <c r="C217" s="38" t="s">
        <v>182</v>
      </c>
      <c r="D217" s="30" t="s">
        <v>14</v>
      </c>
      <c r="E217" s="30">
        <v>566</v>
      </c>
      <c r="F217" s="30" t="s">
        <v>23</v>
      </c>
      <c r="G217" s="97"/>
      <c r="H217" s="112"/>
      <c r="I217" s="98">
        <f t="shared" si="10"/>
        <v>0.13345908983730254</v>
      </c>
      <c r="J217" s="301"/>
      <c r="K217" s="295"/>
      <c r="L217" s="289"/>
    </row>
    <row r="218" spans="1:12" ht="17.25" customHeight="1">
      <c r="A218" s="287"/>
      <c r="B218" s="150"/>
      <c r="C218" s="38" t="s">
        <v>179</v>
      </c>
      <c r="D218" s="30" t="s">
        <v>14</v>
      </c>
      <c r="E218" s="30">
        <v>577</v>
      </c>
      <c r="F218" s="30" t="s">
        <v>23</v>
      </c>
      <c r="G218" s="97"/>
      <c r="H218" s="112"/>
      <c r="I218" s="98">
        <f t="shared" si="10"/>
        <v>0.13605281773166705</v>
      </c>
      <c r="J218" s="301"/>
      <c r="K218" s="295"/>
      <c r="L218" s="289"/>
    </row>
    <row r="219" spans="1:12" ht="18.75">
      <c r="A219" s="287"/>
      <c r="B219" s="150"/>
      <c r="C219" s="38" t="s">
        <v>181</v>
      </c>
      <c r="D219" s="30" t="s">
        <v>14</v>
      </c>
      <c r="E219" s="30">
        <v>565</v>
      </c>
      <c r="F219" s="30" t="s">
        <v>23</v>
      </c>
      <c r="G219" s="97"/>
      <c r="H219" s="111"/>
      <c r="I219" s="98">
        <f t="shared" si="10"/>
        <v>0.1332232963923603</v>
      </c>
      <c r="J219" s="301"/>
      <c r="K219" s="295"/>
      <c r="L219" s="289"/>
    </row>
    <row r="220" spans="1:12" ht="17.25" customHeight="1">
      <c r="A220" s="287"/>
      <c r="B220" s="150"/>
      <c r="C220" s="38" t="s">
        <v>183</v>
      </c>
      <c r="D220" s="30" t="s">
        <v>14</v>
      </c>
      <c r="E220" s="30">
        <v>574</v>
      </c>
      <c r="F220" s="30" t="s">
        <v>23</v>
      </c>
      <c r="G220" s="97"/>
      <c r="H220" s="111"/>
      <c r="I220" s="98">
        <f t="shared" si="10"/>
        <v>0.13534543739684035</v>
      </c>
      <c r="J220" s="301"/>
      <c r="K220" s="295"/>
      <c r="L220" s="289"/>
    </row>
    <row r="221" spans="1:12" ht="24" customHeight="1" thickBot="1">
      <c r="A221" s="288"/>
      <c r="B221" s="151"/>
      <c r="C221" s="50" t="s">
        <v>180</v>
      </c>
      <c r="D221" s="33" t="s">
        <v>14</v>
      </c>
      <c r="E221" s="33">
        <v>570</v>
      </c>
      <c r="F221" s="33" t="s">
        <v>23</v>
      </c>
      <c r="G221" s="101"/>
      <c r="H221" s="102"/>
      <c r="I221" s="105">
        <f t="shared" si="10"/>
        <v>0.13440226361707144</v>
      </c>
      <c r="J221" s="302"/>
      <c r="K221" s="303"/>
      <c r="L221" s="305"/>
    </row>
    <row r="222" spans="1:12" ht="32.25" thickBot="1">
      <c r="A222" s="353" t="s">
        <v>15</v>
      </c>
      <c r="B222" s="354"/>
      <c r="C222" s="354"/>
      <c r="D222" s="354"/>
      <c r="E222" s="354"/>
      <c r="F222" s="354"/>
      <c r="G222" s="354"/>
      <c r="H222" s="354"/>
      <c r="I222" s="354"/>
      <c r="J222" s="354"/>
      <c r="K222" s="354"/>
      <c r="L222" s="355"/>
    </row>
    <row r="223" spans="1:12" ht="17.25" customHeight="1">
      <c r="A223" s="146" t="s">
        <v>0</v>
      </c>
      <c r="B223" s="283" t="s">
        <v>1</v>
      </c>
      <c r="C223" s="283" t="s">
        <v>2</v>
      </c>
      <c r="D223" s="283" t="s">
        <v>3</v>
      </c>
      <c r="E223" s="140" t="s">
        <v>4</v>
      </c>
      <c r="F223" s="283" t="s">
        <v>5</v>
      </c>
      <c r="G223" s="285" t="s">
        <v>26</v>
      </c>
      <c r="H223" s="140" t="s">
        <v>6</v>
      </c>
      <c r="I223" s="285" t="s">
        <v>27</v>
      </c>
      <c r="J223" s="285" t="s">
        <v>30</v>
      </c>
      <c r="K223" s="140" t="s">
        <v>7</v>
      </c>
      <c r="L223" s="152" t="s">
        <v>8</v>
      </c>
    </row>
    <row r="224" spans="1:12" ht="17.25" customHeight="1" thickBot="1">
      <c r="A224" s="147" t="s">
        <v>9</v>
      </c>
      <c r="B224" s="284"/>
      <c r="C224" s="284"/>
      <c r="D224" s="284"/>
      <c r="E224" s="141" t="s">
        <v>10</v>
      </c>
      <c r="F224" s="284"/>
      <c r="G224" s="286"/>
      <c r="H224" s="141" t="s">
        <v>11</v>
      </c>
      <c r="I224" s="286"/>
      <c r="J224" s="286"/>
      <c r="K224" s="141" t="s">
        <v>12</v>
      </c>
      <c r="L224" s="153" t="s">
        <v>12</v>
      </c>
    </row>
    <row r="225" spans="1:12" ht="17.25" customHeight="1">
      <c r="A225" s="287">
        <v>44703</v>
      </c>
      <c r="B225" s="155" t="s">
        <v>199</v>
      </c>
      <c r="C225" s="13" t="s">
        <v>24</v>
      </c>
      <c r="D225" s="13"/>
      <c r="E225" s="13"/>
      <c r="F225" s="13"/>
      <c r="G225" s="14">
        <v>67</v>
      </c>
      <c r="H225" s="14">
        <f>SUM(E226:E227)</f>
        <v>48</v>
      </c>
      <c r="I225" s="2"/>
      <c r="J225" s="125">
        <f>SUM(H225*100/G225)/100</f>
        <v>0.71641791044776115</v>
      </c>
      <c r="K225" s="59">
        <v>0</v>
      </c>
      <c r="L225" s="349">
        <v>0</v>
      </c>
    </row>
    <row r="226" spans="1:12" ht="17.25" customHeight="1">
      <c r="A226" s="287"/>
      <c r="B226" s="150"/>
      <c r="C226" s="75" t="s">
        <v>185</v>
      </c>
      <c r="D226" s="28" t="s">
        <v>13</v>
      </c>
      <c r="E226" s="28">
        <v>19</v>
      </c>
      <c r="F226" s="6"/>
      <c r="G226" s="6"/>
      <c r="H226" s="28"/>
      <c r="I226" s="19">
        <f>SUM(E226*100/$H$225)/100</f>
        <v>0.39583333333333337</v>
      </c>
      <c r="J226" s="300"/>
      <c r="K226" s="310"/>
      <c r="L226" s="350"/>
    </row>
    <row r="227" spans="1:12" ht="17.25" customHeight="1">
      <c r="A227" s="287"/>
      <c r="B227" s="150"/>
      <c r="C227" s="38" t="s">
        <v>192</v>
      </c>
      <c r="D227" s="30" t="s">
        <v>13</v>
      </c>
      <c r="E227" s="30">
        <v>29</v>
      </c>
      <c r="F227" s="31" t="s">
        <v>23</v>
      </c>
      <c r="G227" s="6"/>
      <c r="H227" s="28"/>
      <c r="I227" s="19">
        <f t="shared" ref="I227" si="11">SUM(E227*100/$H$225)/100</f>
        <v>0.60416666666666663</v>
      </c>
      <c r="J227" s="301"/>
      <c r="K227" s="311"/>
      <c r="L227" s="350"/>
    </row>
    <row r="228" spans="1:12" ht="17.25" customHeight="1">
      <c r="A228" s="287"/>
      <c r="B228" s="150"/>
      <c r="C228" s="7" t="s">
        <v>25</v>
      </c>
      <c r="D228" s="9"/>
      <c r="E228" s="7"/>
      <c r="F228" s="7"/>
      <c r="G228" s="136"/>
      <c r="H228" s="154">
        <f>SUM(E229:E240)</f>
        <v>280</v>
      </c>
      <c r="I228" s="8"/>
      <c r="J228" s="301"/>
      <c r="K228" s="49">
        <v>0</v>
      </c>
      <c r="L228" s="351">
        <v>0</v>
      </c>
    </row>
    <row r="229" spans="1:12" ht="17.25" customHeight="1">
      <c r="A229" s="287"/>
      <c r="B229" s="150"/>
      <c r="C229" s="20" t="s">
        <v>190</v>
      </c>
      <c r="D229" s="28" t="s">
        <v>14</v>
      </c>
      <c r="E229" s="28">
        <v>17</v>
      </c>
      <c r="F229" s="6"/>
      <c r="G229" s="6"/>
      <c r="H229" s="3"/>
      <c r="I229" s="19">
        <f>SUM(E229*100/$H$228)/100</f>
        <v>6.0714285714285714E-2</v>
      </c>
      <c r="J229" s="301"/>
      <c r="K229" s="294"/>
      <c r="L229" s="350"/>
    </row>
    <row r="230" spans="1:12" ht="17.25" customHeight="1">
      <c r="A230" s="287"/>
      <c r="B230" s="150"/>
      <c r="C230" s="20" t="s">
        <v>187</v>
      </c>
      <c r="D230" s="28" t="s">
        <v>14</v>
      </c>
      <c r="E230" s="28">
        <v>18</v>
      </c>
      <c r="F230" s="6"/>
      <c r="G230" s="6"/>
      <c r="H230" s="3"/>
      <c r="I230" s="19">
        <f t="shared" ref="I230:I240" si="12">SUM(E230*100/$H$228)/100</f>
        <v>6.4285714285714293E-2</v>
      </c>
      <c r="J230" s="301"/>
      <c r="K230" s="295"/>
      <c r="L230" s="350"/>
    </row>
    <row r="231" spans="1:12" ht="17.25" customHeight="1">
      <c r="A231" s="287"/>
      <c r="B231" s="150"/>
      <c r="C231" s="20" t="s">
        <v>186</v>
      </c>
      <c r="D231" s="28" t="s">
        <v>14</v>
      </c>
      <c r="E231" s="28">
        <v>18</v>
      </c>
      <c r="F231" s="6"/>
      <c r="G231" s="6"/>
      <c r="H231" s="26"/>
      <c r="I231" s="19">
        <f t="shared" si="12"/>
        <v>6.4285714285714293E-2</v>
      </c>
      <c r="J231" s="301"/>
      <c r="K231" s="295"/>
      <c r="L231" s="350"/>
    </row>
    <row r="232" spans="1:12" ht="17.25" customHeight="1">
      <c r="A232" s="287"/>
      <c r="B232" s="150"/>
      <c r="C232" s="20" t="s">
        <v>191</v>
      </c>
      <c r="D232" s="28" t="s">
        <v>14</v>
      </c>
      <c r="E232" s="28">
        <v>19</v>
      </c>
      <c r="F232" s="6"/>
      <c r="G232" s="6"/>
      <c r="H232" s="26"/>
      <c r="I232" s="19">
        <f t="shared" si="12"/>
        <v>6.7857142857142852E-2</v>
      </c>
      <c r="J232" s="301"/>
      <c r="K232" s="295"/>
      <c r="L232" s="350"/>
    </row>
    <row r="233" spans="1:12" ht="15" customHeight="1">
      <c r="A233" s="287"/>
      <c r="B233" s="150"/>
      <c r="C233" s="20" t="s">
        <v>188</v>
      </c>
      <c r="D233" s="28" t="s">
        <v>14</v>
      </c>
      <c r="E233" s="28">
        <v>19</v>
      </c>
      <c r="F233" s="6"/>
      <c r="G233" s="6"/>
      <c r="H233" s="3"/>
      <c r="I233" s="19">
        <f t="shared" si="12"/>
        <v>6.7857142857142852E-2</v>
      </c>
      <c r="J233" s="301"/>
      <c r="K233" s="295"/>
      <c r="L233" s="350"/>
    </row>
    <row r="234" spans="1:12" ht="15" customHeight="1" thickBot="1">
      <c r="A234" s="287"/>
      <c r="B234" s="150"/>
      <c r="C234" s="21" t="s">
        <v>189</v>
      </c>
      <c r="D234" s="5" t="s">
        <v>14</v>
      </c>
      <c r="E234" s="5">
        <v>17</v>
      </c>
      <c r="F234" s="11"/>
      <c r="G234" s="11"/>
      <c r="H234" s="12"/>
      <c r="I234" s="27">
        <f t="shared" si="12"/>
        <v>6.0714285714285714E-2</v>
      </c>
      <c r="J234" s="301"/>
      <c r="K234" s="295"/>
      <c r="L234" s="350"/>
    </row>
    <row r="235" spans="1:12" ht="14.25" customHeight="1">
      <c r="A235" s="287"/>
      <c r="B235" s="150"/>
      <c r="C235" s="38" t="s">
        <v>198</v>
      </c>
      <c r="D235" s="39" t="s">
        <v>14</v>
      </c>
      <c r="E235" s="39">
        <v>26</v>
      </c>
      <c r="F235" s="31" t="s">
        <v>23</v>
      </c>
      <c r="G235" s="10"/>
      <c r="H235" s="4"/>
      <c r="I235" s="220">
        <f t="shared" si="12"/>
        <v>9.285714285714286E-2</v>
      </c>
      <c r="J235" s="301"/>
      <c r="K235" s="295"/>
      <c r="L235" s="350"/>
    </row>
    <row r="236" spans="1:12" ht="17.25" customHeight="1">
      <c r="A236" s="287"/>
      <c r="B236" s="150"/>
      <c r="C236" s="38" t="s">
        <v>196</v>
      </c>
      <c r="D236" s="30" t="s">
        <v>14</v>
      </c>
      <c r="E236" s="30">
        <v>29</v>
      </c>
      <c r="F236" s="31" t="s">
        <v>23</v>
      </c>
      <c r="G236" s="6"/>
      <c r="H236" s="3"/>
      <c r="I236" s="19">
        <f t="shared" si="12"/>
        <v>0.10357142857142858</v>
      </c>
      <c r="J236" s="301"/>
      <c r="K236" s="295"/>
      <c r="L236" s="350"/>
    </row>
    <row r="237" spans="1:12" ht="15.75" customHeight="1">
      <c r="A237" s="287"/>
      <c r="B237" s="150"/>
      <c r="C237" s="38" t="s">
        <v>195</v>
      </c>
      <c r="D237" s="30" t="s">
        <v>14</v>
      </c>
      <c r="E237" s="30">
        <v>28</v>
      </c>
      <c r="F237" s="31" t="s">
        <v>23</v>
      </c>
      <c r="G237" s="6"/>
      <c r="H237" s="3"/>
      <c r="I237" s="19">
        <f t="shared" si="12"/>
        <v>0.1</v>
      </c>
      <c r="J237" s="301"/>
      <c r="K237" s="295"/>
      <c r="L237" s="350"/>
    </row>
    <row r="238" spans="1:12" ht="17.25" customHeight="1">
      <c r="A238" s="287"/>
      <c r="B238" s="150"/>
      <c r="C238" s="38" t="s">
        <v>194</v>
      </c>
      <c r="D238" s="30" t="s">
        <v>14</v>
      </c>
      <c r="E238" s="30">
        <v>31</v>
      </c>
      <c r="F238" s="31" t="s">
        <v>23</v>
      </c>
      <c r="G238" s="6"/>
      <c r="H238" s="3"/>
      <c r="I238" s="19">
        <f t="shared" si="12"/>
        <v>0.11071428571428571</v>
      </c>
      <c r="J238" s="301"/>
      <c r="K238" s="295"/>
      <c r="L238" s="350"/>
    </row>
    <row r="239" spans="1:12" ht="24" customHeight="1">
      <c r="A239" s="287"/>
      <c r="B239" s="150"/>
      <c r="C239" s="38" t="s">
        <v>193</v>
      </c>
      <c r="D239" s="30" t="s">
        <v>14</v>
      </c>
      <c r="E239" s="30">
        <v>30</v>
      </c>
      <c r="F239" s="31" t="s">
        <v>23</v>
      </c>
      <c r="G239" s="6"/>
      <c r="H239" s="3"/>
      <c r="I239" s="19">
        <f t="shared" si="12"/>
        <v>0.10714285714285714</v>
      </c>
      <c r="J239" s="301"/>
      <c r="K239" s="295"/>
      <c r="L239" s="350"/>
    </row>
    <row r="240" spans="1:12" ht="17.25" customHeight="1" thickBot="1">
      <c r="A240" s="288"/>
      <c r="B240" s="151"/>
      <c r="C240" s="50" t="s">
        <v>197</v>
      </c>
      <c r="D240" s="33" t="s">
        <v>14</v>
      </c>
      <c r="E240" s="33">
        <v>28</v>
      </c>
      <c r="F240" s="34" t="s">
        <v>23</v>
      </c>
      <c r="G240" s="11"/>
      <c r="H240" s="12"/>
      <c r="I240" s="27">
        <f t="shared" si="12"/>
        <v>0.1</v>
      </c>
      <c r="J240" s="302"/>
      <c r="K240" s="303"/>
      <c r="L240" s="352"/>
    </row>
    <row r="241" spans="1:12" ht="17.25" customHeight="1">
      <c r="A241" s="170" t="s">
        <v>0</v>
      </c>
      <c r="B241" s="283" t="s">
        <v>1</v>
      </c>
      <c r="C241" s="283" t="s">
        <v>2</v>
      </c>
      <c r="D241" s="324" t="s">
        <v>3</v>
      </c>
      <c r="E241" s="164" t="s">
        <v>4</v>
      </c>
      <c r="F241" s="283" t="s">
        <v>5</v>
      </c>
      <c r="G241" s="285" t="s">
        <v>26</v>
      </c>
      <c r="H241" s="164" t="s">
        <v>6</v>
      </c>
      <c r="I241" s="285" t="s">
        <v>27</v>
      </c>
      <c r="J241" s="285" t="s">
        <v>30</v>
      </c>
      <c r="K241" s="164" t="s">
        <v>7</v>
      </c>
      <c r="L241" s="172" t="s">
        <v>8</v>
      </c>
    </row>
    <row r="242" spans="1:12" ht="17.25" customHeight="1" thickBot="1">
      <c r="A242" s="81" t="s">
        <v>9</v>
      </c>
      <c r="B242" s="284"/>
      <c r="C242" s="284"/>
      <c r="D242" s="325"/>
      <c r="E242" s="174" t="s">
        <v>10</v>
      </c>
      <c r="F242" s="284"/>
      <c r="G242" s="286"/>
      <c r="H242" s="174" t="s">
        <v>11</v>
      </c>
      <c r="I242" s="286"/>
      <c r="J242" s="286"/>
      <c r="K242" s="174" t="s">
        <v>12</v>
      </c>
      <c r="L242" s="52" t="s">
        <v>12</v>
      </c>
    </row>
    <row r="243" spans="1:12" ht="17.25" customHeight="1" thickBot="1">
      <c r="A243" s="277">
        <v>44703</v>
      </c>
      <c r="B243" s="221" t="s">
        <v>423</v>
      </c>
      <c r="C243" s="222" t="s">
        <v>13</v>
      </c>
      <c r="D243" s="223"/>
      <c r="E243" s="223"/>
      <c r="F243" s="223"/>
      <c r="G243" s="224"/>
      <c r="H243" s="225"/>
      <c r="I243" s="226"/>
      <c r="J243" s="226"/>
      <c r="K243" s="227"/>
      <c r="L243" s="228"/>
    </row>
    <row r="244" spans="1:12" ht="17.25" customHeight="1" thickBot="1">
      <c r="A244" s="278"/>
      <c r="B244" s="41"/>
      <c r="C244" s="38" t="s">
        <v>424</v>
      </c>
      <c r="D244" s="229" t="s">
        <v>13</v>
      </c>
      <c r="E244" s="229" t="s">
        <v>408</v>
      </c>
      <c r="F244" s="229" t="s">
        <v>23</v>
      </c>
      <c r="G244" s="169"/>
      <c r="H244" s="230"/>
      <c r="K244" s="231"/>
      <c r="L244" s="232"/>
    </row>
    <row r="245" spans="1:12" ht="17.25" customHeight="1" thickBot="1">
      <c r="A245" s="278"/>
      <c r="B245" s="41"/>
      <c r="C245" s="222" t="s">
        <v>25</v>
      </c>
      <c r="D245" s="223"/>
      <c r="E245" s="223"/>
      <c r="F245" s="233"/>
      <c r="G245" s="233"/>
      <c r="H245" s="234"/>
      <c r="I245" s="235"/>
      <c r="J245" s="235"/>
      <c r="K245" s="236"/>
      <c r="L245" s="232"/>
    </row>
    <row r="246" spans="1:12" ht="17.25" customHeight="1">
      <c r="A246" s="278"/>
      <c r="B246" s="41"/>
      <c r="C246" s="38" t="s">
        <v>425</v>
      </c>
      <c r="D246" s="30" t="s">
        <v>14</v>
      </c>
      <c r="E246" s="82" t="s">
        <v>408</v>
      </c>
      <c r="F246" s="82" t="s">
        <v>23</v>
      </c>
      <c r="G246" s="237"/>
      <c r="H246" s="238"/>
      <c r="I246" s="239"/>
      <c r="J246" s="239"/>
      <c r="K246" s="240"/>
      <c r="L246" s="280"/>
    </row>
    <row r="247" spans="1:12" ht="17.25" customHeight="1">
      <c r="A247" s="278"/>
      <c r="B247" s="41"/>
      <c r="C247" s="38" t="s">
        <v>426</v>
      </c>
      <c r="D247" s="30" t="s">
        <v>14</v>
      </c>
      <c r="E247" s="30" t="s">
        <v>408</v>
      </c>
      <c r="F247" s="30" t="s">
        <v>23</v>
      </c>
      <c r="G247" s="167"/>
      <c r="H247" s="3"/>
      <c r="I247" s="241"/>
      <c r="J247" s="241"/>
      <c r="K247" s="241"/>
      <c r="L247" s="281"/>
    </row>
    <row r="248" spans="1:12" ht="17.25" customHeight="1">
      <c r="A248" s="278"/>
      <c r="B248" s="41"/>
      <c r="C248" s="38" t="s">
        <v>427</v>
      </c>
      <c r="D248" s="30" t="s">
        <v>14</v>
      </c>
      <c r="E248" s="30" t="s">
        <v>408</v>
      </c>
      <c r="F248" s="30" t="s">
        <v>23</v>
      </c>
      <c r="G248" s="167"/>
      <c r="H248" s="3"/>
      <c r="I248" s="241"/>
      <c r="J248" s="241"/>
      <c r="K248" s="241"/>
      <c r="L248" s="281"/>
    </row>
    <row r="249" spans="1:12" ht="17.25" customHeight="1">
      <c r="A249" s="278"/>
      <c r="B249" s="41"/>
      <c r="C249" s="38" t="s">
        <v>428</v>
      </c>
      <c r="D249" s="30" t="s">
        <v>14</v>
      </c>
      <c r="E249" s="30" t="s">
        <v>408</v>
      </c>
      <c r="F249" s="30" t="s">
        <v>23</v>
      </c>
      <c r="G249" s="167"/>
      <c r="H249" s="3"/>
      <c r="I249" s="241"/>
      <c r="J249" s="241"/>
      <c r="K249" s="241"/>
      <c r="L249" s="281"/>
    </row>
    <row r="250" spans="1:12" ht="17.25" customHeight="1">
      <c r="A250" s="278"/>
      <c r="B250" s="41"/>
      <c r="C250" s="244" t="s">
        <v>429</v>
      </c>
      <c r="D250" s="30" t="s">
        <v>14</v>
      </c>
      <c r="E250" s="30" t="s">
        <v>408</v>
      </c>
      <c r="F250" s="30" t="s">
        <v>23</v>
      </c>
      <c r="G250" s="167"/>
      <c r="H250" s="3"/>
      <c r="I250" s="241"/>
      <c r="J250" s="241"/>
      <c r="K250" s="241"/>
      <c r="L250" s="281"/>
    </row>
    <row r="251" spans="1:12" ht="17.25" customHeight="1" thickBot="1">
      <c r="A251" s="279"/>
      <c r="B251" s="42"/>
      <c r="C251" s="50" t="s">
        <v>430</v>
      </c>
      <c r="D251" s="33" t="s">
        <v>14</v>
      </c>
      <c r="E251" s="33" t="s">
        <v>408</v>
      </c>
      <c r="F251" s="33" t="s">
        <v>23</v>
      </c>
      <c r="G251" s="242"/>
      <c r="H251" s="12"/>
      <c r="I251" s="243"/>
      <c r="J251" s="243"/>
      <c r="K251" s="243"/>
      <c r="L251" s="282"/>
    </row>
    <row r="252" spans="1:12" ht="15" customHeight="1">
      <c r="A252" s="170" t="s">
        <v>0</v>
      </c>
      <c r="B252" s="283" t="s">
        <v>1</v>
      </c>
      <c r="C252" s="283" t="s">
        <v>2</v>
      </c>
      <c r="D252" s="324" t="s">
        <v>3</v>
      </c>
      <c r="E252" s="164" t="s">
        <v>4</v>
      </c>
      <c r="F252" s="283" t="s">
        <v>5</v>
      </c>
      <c r="G252" s="285" t="s">
        <v>26</v>
      </c>
      <c r="H252" s="164" t="s">
        <v>6</v>
      </c>
      <c r="I252" s="285" t="s">
        <v>27</v>
      </c>
      <c r="J252" s="285" t="s">
        <v>30</v>
      </c>
      <c r="K252" s="164" t="s">
        <v>7</v>
      </c>
      <c r="L252" s="172" t="s">
        <v>8</v>
      </c>
    </row>
    <row r="253" spans="1:12" ht="15" customHeight="1" thickBot="1">
      <c r="A253" s="81" t="s">
        <v>9</v>
      </c>
      <c r="B253" s="284"/>
      <c r="C253" s="284"/>
      <c r="D253" s="325"/>
      <c r="E253" s="174" t="s">
        <v>10</v>
      </c>
      <c r="F253" s="284"/>
      <c r="G253" s="286"/>
      <c r="H253" s="174" t="s">
        <v>11</v>
      </c>
      <c r="I253" s="286"/>
      <c r="J253" s="286"/>
      <c r="K253" s="174" t="s">
        <v>12</v>
      </c>
      <c r="L253" s="52" t="s">
        <v>12</v>
      </c>
    </row>
    <row r="254" spans="1:12" ht="14.25" customHeight="1" thickBot="1">
      <c r="A254" s="277">
        <v>44703</v>
      </c>
      <c r="B254" s="221" t="s">
        <v>431</v>
      </c>
      <c r="C254" s="222" t="s">
        <v>13</v>
      </c>
      <c r="D254" s="223"/>
      <c r="E254" s="223"/>
      <c r="F254" s="223"/>
      <c r="G254" s="224"/>
      <c r="H254" s="225"/>
      <c r="I254" s="226"/>
      <c r="J254" s="226"/>
      <c r="K254" s="227"/>
      <c r="L254" s="228"/>
    </row>
    <row r="255" spans="1:12" ht="17.25" customHeight="1" thickBot="1">
      <c r="A255" s="278"/>
      <c r="B255" s="41"/>
      <c r="C255" s="38" t="s">
        <v>432</v>
      </c>
      <c r="D255" s="229" t="s">
        <v>13</v>
      </c>
      <c r="E255" s="229" t="s">
        <v>408</v>
      </c>
      <c r="F255" s="229" t="s">
        <v>23</v>
      </c>
      <c r="G255" s="169"/>
      <c r="H255" s="230"/>
      <c r="K255" s="231"/>
      <c r="L255" s="232"/>
    </row>
    <row r="256" spans="1:12" ht="15.75" customHeight="1" thickBot="1">
      <c r="A256" s="278"/>
      <c r="B256" s="41"/>
      <c r="C256" s="222" t="s">
        <v>25</v>
      </c>
      <c r="D256" s="223"/>
      <c r="E256" s="223"/>
      <c r="F256" s="233"/>
      <c r="G256" s="233"/>
      <c r="H256" s="234"/>
      <c r="I256" s="235"/>
      <c r="J256" s="235"/>
      <c r="K256" s="236"/>
      <c r="L256" s="232"/>
    </row>
    <row r="257" spans="1:12" ht="17.45" customHeight="1">
      <c r="A257" s="278"/>
      <c r="B257" s="41"/>
      <c r="C257" s="38" t="s">
        <v>433</v>
      </c>
      <c r="D257" s="30" t="s">
        <v>14</v>
      </c>
      <c r="E257" s="82" t="s">
        <v>408</v>
      </c>
      <c r="F257" s="82" t="s">
        <v>23</v>
      </c>
      <c r="G257" s="237"/>
      <c r="H257" s="238"/>
      <c r="I257" s="239"/>
      <c r="J257" s="239"/>
      <c r="K257" s="240"/>
      <c r="L257" s="280"/>
    </row>
    <row r="258" spans="1:12" ht="25.5" customHeight="1">
      <c r="A258" s="278"/>
      <c r="B258" s="41"/>
      <c r="C258" s="38" t="s">
        <v>434</v>
      </c>
      <c r="D258" s="30" t="s">
        <v>14</v>
      </c>
      <c r="E258" s="30" t="s">
        <v>408</v>
      </c>
      <c r="F258" s="30" t="s">
        <v>23</v>
      </c>
      <c r="G258" s="167"/>
      <c r="H258" s="3"/>
      <c r="I258" s="241"/>
      <c r="J258" s="241"/>
      <c r="K258" s="241"/>
      <c r="L258" s="281"/>
    </row>
    <row r="259" spans="1:12" ht="17.45" customHeight="1">
      <c r="A259" s="278"/>
      <c r="B259" s="41"/>
      <c r="C259" s="38" t="s">
        <v>435</v>
      </c>
      <c r="D259" s="30" t="s">
        <v>14</v>
      </c>
      <c r="E259" s="30" t="s">
        <v>408</v>
      </c>
      <c r="F259" s="30" t="s">
        <v>23</v>
      </c>
      <c r="G259" s="167"/>
      <c r="H259" s="3"/>
      <c r="I259" s="241"/>
      <c r="J259" s="241"/>
      <c r="K259" s="241"/>
      <c r="L259" s="281"/>
    </row>
    <row r="260" spans="1:12" ht="17.45" customHeight="1">
      <c r="A260" s="278"/>
      <c r="B260" s="41"/>
      <c r="C260" s="38" t="s">
        <v>436</v>
      </c>
      <c r="D260" s="30" t="s">
        <v>14</v>
      </c>
      <c r="E260" s="30" t="s">
        <v>408</v>
      </c>
      <c r="F260" s="30" t="s">
        <v>23</v>
      </c>
      <c r="G260" s="167"/>
      <c r="H260" s="3"/>
      <c r="I260" s="241"/>
      <c r="J260" s="241"/>
      <c r="K260" s="241"/>
      <c r="L260" s="281"/>
    </row>
    <row r="261" spans="1:12" ht="32.25" thickBot="1">
      <c r="A261" s="290" t="s">
        <v>21</v>
      </c>
      <c r="B261" s="291"/>
      <c r="C261" s="291"/>
      <c r="D261" s="291"/>
      <c r="E261" s="291"/>
      <c r="F261" s="291"/>
      <c r="G261" s="291"/>
      <c r="H261" s="291"/>
      <c r="I261" s="291"/>
      <c r="J261" s="291"/>
      <c r="K261" s="291"/>
      <c r="L261" s="292"/>
    </row>
    <row r="262" spans="1:12" ht="17.45" customHeight="1">
      <c r="A262" s="68" t="s">
        <v>0</v>
      </c>
      <c r="B262" s="283" t="s">
        <v>1</v>
      </c>
      <c r="C262" s="283" t="s">
        <v>2</v>
      </c>
      <c r="D262" s="283" t="s">
        <v>3</v>
      </c>
      <c r="E262" s="66" t="s">
        <v>4</v>
      </c>
      <c r="F262" s="283" t="s">
        <v>5</v>
      </c>
      <c r="G262" s="285" t="s">
        <v>26</v>
      </c>
      <c r="H262" s="66" t="s">
        <v>6</v>
      </c>
      <c r="I262" s="285" t="s">
        <v>27</v>
      </c>
      <c r="J262" s="285" t="s">
        <v>30</v>
      </c>
      <c r="K262" s="66" t="s">
        <v>7</v>
      </c>
      <c r="L262" s="73" t="s">
        <v>8</v>
      </c>
    </row>
    <row r="263" spans="1:12" ht="17.25" customHeight="1" thickBot="1">
      <c r="A263" s="69" t="s">
        <v>9</v>
      </c>
      <c r="B263" s="284"/>
      <c r="C263" s="284"/>
      <c r="D263" s="284"/>
      <c r="E263" s="67" t="s">
        <v>10</v>
      </c>
      <c r="F263" s="284"/>
      <c r="G263" s="286"/>
      <c r="H263" s="67" t="s">
        <v>11</v>
      </c>
      <c r="I263" s="286"/>
      <c r="J263" s="286"/>
      <c r="K263" s="67" t="s">
        <v>12</v>
      </c>
      <c r="L263" s="74" t="s">
        <v>12</v>
      </c>
    </row>
    <row r="264" spans="1:12" ht="17.45" customHeight="1">
      <c r="A264" s="287">
        <v>44703</v>
      </c>
      <c r="B264" s="313" t="s">
        <v>200</v>
      </c>
      <c r="C264" s="7" t="s">
        <v>24</v>
      </c>
      <c r="D264" s="7"/>
      <c r="E264" s="7"/>
      <c r="F264" s="7"/>
      <c r="G264" s="56">
        <v>990</v>
      </c>
      <c r="H264" s="64">
        <f>SUM(E265:E266)</f>
        <v>579</v>
      </c>
      <c r="I264" s="63"/>
      <c r="J264" s="88">
        <f>SUM(H264*100/G264)/100</f>
        <v>0.58484848484848484</v>
      </c>
      <c r="K264" s="37">
        <v>0</v>
      </c>
      <c r="L264" s="289">
        <v>10</v>
      </c>
    </row>
    <row r="265" spans="1:12" ht="17.45" customHeight="1">
      <c r="A265" s="287"/>
      <c r="B265" s="313"/>
      <c r="C265" s="38" t="s">
        <v>203</v>
      </c>
      <c r="D265" s="30" t="s">
        <v>13</v>
      </c>
      <c r="E265" s="30">
        <v>418</v>
      </c>
      <c r="F265" s="30" t="s">
        <v>23</v>
      </c>
      <c r="G265" s="6"/>
      <c r="H265" s="28"/>
      <c r="I265" s="19">
        <f>SUM(E265*100/$H$264)/100</f>
        <v>0.72193436960276347</v>
      </c>
      <c r="J265" s="300"/>
      <c r="K265" s="294"/>
      <c r="L265" s="289"/>
    </row>
    <row r="266" spans="1:12" ht="17.45" customHeight="1">
      <c r="A266" s="287"/>
      <c r="B266" s="313"/>
      <c r="C266" s="95" t="s">
        <v>210</v>
      </c>
      <c r="D266" s="96" t="s">
        <v>13</v>
      </c>
      <c r="E266" s="96">
        <v>161</v>
      </c>
      <c r="F266" s="96"/>
      <c r="G266" s="97"/>
      <c r="H266" s="96"/>
      <c r="I266" s="98">
        <f>SUM(E266*100/$H$264)/100</f>
        <v>0.27806563039723664</v>
      </c>
      <c r="J266" s="301"/>
      <c r="K266" s="296"/>
      <c r="L266" s="293"/>
    </row>
    <row r="267" spans="1:12" ht="17.45" customHeight="1">
      <c r="A267" s="287"/>
      <c r="B267" s="313"/>
      <c r="C267" s="118" t="s">
        <v>25</v>
      </c>
      <c r="D267" s="117"/>
      <c r="E267" s="118"/>
      <c r="F267" s="118"/>
      <c r="G267" s="103"/>
      <c r="H267" s="119">
        <f>SUM(E268:E279)</f>
        <v>3315</v>
      </c>
      <c r="I267" s="120"/>
      <c r="J267" s="301"/>
      <c r="K267" s="49">
        <v>7</v>
      </c>
      <c r="L267" s="58"/>
    </row>
    <row r="268" spans="1:12" ht="17.45" customHeight="1">
      <c r="A268" s="287"/>
      <c r="B268" s="313"/>
      <c r="C268" s="38" t="s">
        <v>206</v>
      </c>
      <c r="D268" s="30" t="s">
        <v>14</v>
      </c>
      <c r="E268" s="30">
        <v>382</v>
      </c>
      <c r="F268" s="30" t="s">
        <v>23</v>
      </c>
      <c r="G268" s="97"/>
      <c r="H268" s="111"/>
      <c r="I268" s="98">
        <f t="shared" ref="I268:I279" si="13">SUM(E268*100/$H$267)/100</f>
        <v>0.11523378582202111</v>
      </c>
      <c r="J268" s="301"/>
      <c r="K268" s="294"/>
      <c r="L268" s="304">
        <v>9</v>
      </c>
    </row>
    <row r="269" spans="1:12" ht="17.45" customHeight="1">
      <c r="A269" s="287"/>
      <c r="B269" s="313"/>
      <c r="C269" s="38" t="s">
        <v>207</v>
      </c>
      <c r="D269" s="30" t="s">
        <v>14</v>
      </c>
      <c r="E269" s="30">
        <v>394</v>
      </c>
      <c r="F269" s="30" t="s">
        <v>23</v>
      </c>
      <c r="G269" s="97"/>
      <c r="H269" s="111"/>
      <c r="I269" s="98">
        <f t="shared" si="13"/>
        <v>0.11885369532428357</v>
      </c>
      <c r="J269" s="301"/>
      <c r="K269" s="295"/>
      <c r="L269" s="289"/>
    </row>
    <row r="270" spans="1:12" ht="17.45" customHeight="1">
      <c r="A270" s="287"/>
      <c r="B270" s="313"/>
      <c r="C270" s="38" t="s">
        <v>205</v>
      </c>
      <c r="D270" s="30" t="s">
        <v>14</v>
      </c>
      <c r="E270" s="30">
        <v>399</v>
      </c>
      <c r="F270" s="30" t="s">
        <v>23</v>
      </c>
      <c r="G270" s="97"/>
      <c r="H270" s="111"/>
      <c r="I270" s="98">
        <f t="shared" si="13"/>
        <v>0.12036199095022625</v>
      </c>
      <c r="J270" s="301"/>
      <c r="K270" s="295"/>
      <c r="L270" s="289"/>
    </row>
    <row r="271" spans="1:12" ht="17.25" customHeight="1">
      <c r="A271" s="287"/>
      <c r="B271" s="313"/>
      <c r="C271" s="38" t="s">
        <v>204</v>
      </c>
      <c r="D271" s="30" t="s">
        <v>14</v>
      </c>
      <c r="E271" s="30">
        <v>374</v>
      </c>
      <c r="F271" s="30" t="s">
        <v>23</v>
      </c>
      <c r="G271" s="97"/>
      <c r="H271" s="112"/>
      <c r="I271" s="98">
        <f t="shared" si="13"/>
        <v>0.11282051282051282</v>
      </c>
      <c r="J271" s="301"/>
      <c r="K271" s="295"/>
      <c r="L271" s="289"/>
    </row>
    <row r="272" spans="1:12">
      <c r="A272" s="287"/>
      <c r="B272" s="313"/>
      <c r="C272" s="38" t="s">
        <v>208</v>
      </c>
      <c r="D272" s="30" t="s">
        <v>14</v>
      </c>
      <c r="E272" s="30">
        <v>368</v>
      </c>
      <c r="F272" s="30" t="s">
        <v>23</v>
      </c>
      <c r="G272" s="97"/>
      <c r="H272" s="112"/>
      <c r="I272" s="98">
        <f t="shared" si="13"/>
        <v>0.11101055806938159</v>
      </c>
      <c r="J272" s="301"/>
      <c r="K272" s="295"/>
      <c r="L272" s="289"/>
    </row>
    <row r="273" spans="1:12" ht="17.25" customHeight="1" thickBot="1">
      <c r="A273" s="287"/>
      <c r="B273" s="313"/>
      <c r="C273" s="50" t="s">
        <v>209</v>
      </c>
      <c r="D273" s="33" t="s">
        <v>14</v>
      </c>
      <c r="E273" s="187">
        <v>344</v>
      </c>
      <c r="F273" s="33" t="s">
        <v>23</v>
      </c>
      <c r="G273" s="101"/>
      <c r="H273" s="102"/>
      <c r="I273" s="105">
        <f t="shared" si="13"/>
        <v>0.10377073906485672</v>
      </c>
      <c r="J273" s="301"/>
      <c r="K273" s="295"/>
      <c r="L273" s="289"/>
    </row>
    <row r="274" spans="1:12" ht="17.25" customHeight="1">
      <c r="A274" s="287"/>
      <c r="B274" s="313"/>
      <c r="C274" s="160" t="s">
        <v>213</v>
      </c>
      <c r="D274" s="107" t="s">
        <v>14</v>
      </c>
      <c r="E274" s="107">
        <v>160</v>
      </c>
      <c r="F274" s="107"/>
      <c r="G274" s="108"/>
      <c r="H274" s="124"/>
      <c r="I274" s="110">
        <f t="shared" si="13"/>
        <v>4.8265460030165908E-2</v>
      </c>
      <c r="J274" s="301"/>
      <c r="K274" s="295"/>
      <c r="L274" s="289"/>
    </row>
    <row r="275" spans="1:12">
      <c r="A275" s="287"/>
      <c r="B275" s="313"/>
      <c r="C275" s="106" t="s">
        <v>403</v>
      </c>
      <c r="D275" s="96" t="s">
        <v>14</v>
      </c>
      <c r="E275" s="96">
        <v>197</v>
      </c>
      <c r="F275" s="96"/>
      <c r="G275" s="97"/>
      <c r="H275" s="111"/>
      <c r="I275" s="98">
        <f t="shared" si="13"/>
        <v>5.9426847662141784E-2</v>
      </c>
      <c r="J275" s="301"/>
      <c r="K275" s="295"/>
      <c r="L275" s="289"/>
    </row>
    <row r="276" spans="1:12" ht="17.25" customHeight="1">
      <c r="A276" s="287"/>
      <c r="B276" s="313"/>
      <c r="C276" s="95" t="s">
        <v>214</v>
      </c>
      <c r="D276" s="96" t="s">
        <v>14</v>
      </c>
      <c r="E276" s="96">
        <v>177</v>
      </c>
      <c r="F276" s="96"/>
      <c r="G276" s="97"/>
      <c r="H276" s="112"/>
      <c r="I276" s="98">
        <f t="shared" si="13"/>
        <v>5.3393665158371038E-2</v>
      </c>
      <c r="J276" s="301"/>
      <c r="K276" s="295"/>
      <c r="L276" s="289"/>
    </row>
    <row r="277" spans="1:12" ht="24" customHeight="1">
      <c r="A277" s="287"/>
      <c r="B277" s="313"/>
      <c r="C277" s="95" t="s">
        <v>212</v>
      </c>
      <c r="D277" s="96" t="s">
        <v>14</v>
      </c>
      <c r="E277" s="96">
        <v>190</v>
      </c>
      <c r="F277" s="96"/>
      <c r="G277" s="97"/>
      <c r="H277" s="112"/>
      <c r="I277" s="98">
        <f t="shared" si="13"/>
        <v>5.7315233785822019E-2</v>
      </c>
      <c r="J277" s="301"/>
      <c r="K277" s="295"/>
      <c r="L277" s="289"/>
    </row>
    <row r="278" spans="1:12" ht="17.25" customHeight="1">
      <c r="A278" s="287"/>
      <c r="B278" s="313"/>
      <c r="C278" s="95" t="s">
        <v>211</v>
      </c>
      <c r="D278" s="96" t="s">
        <v>14</v>
      </c>
      <c r="E278" s="96">
        <v>170</v>
      </c>
      <c r="F278" s="96"/>
      <c r="G278" s="97"/>
      <c r="H278" s="111"/>
      <c r="I278" s="98">
        <f t="shared" si="13"/>
        <v>5.1282051282051287E-2</v>
      </c>
      <c r="J278" s="301"/>
      <c r="K278" s="295"/>
      <c r="L278" s="289"/>
    </row>
    <row r="279" spans="1:12" ht="17.25" customHeight="1" thickBot="1">
      <c r="A279" s="288"/>
      <c r="B279" s="314"/>
      <c r="C279" s="95" t="s">
        <v>215</v>
      </c>
      <c r="D279" s="100" t="s">
        <v>14</v>
      </c>
      <c r="E279" s="100">
        <v>160</v>
      </c>
      <c r="F279" s="100"/>
      <c r="G279" s="101"/>
      <c r="H279" s="102"/>
      <c r="I279" s="105">
        <f t="shared" si="13"/>
        <v>4.8265460030165908E-2</v>
      </c>
      <c r="J279" s="302"/>
      <c r="K279" s="303"/>
      <c r="L279" s="305"/>
    </row>
    <row r="280" spans="1:12" ht="17.25" customHeight="1">
      <c r="A280" s="170" t="s">
        <v>0</v>
      </c>
      <c r="B280" s="283" t="s">
        <v>1</v>
      </c>
      <c r="C280" s="283" t="s">
        <v>2</v>
      </c>
      <c r="D280" s="283" t="s">
        <v>3</v>
      </c>
      <c r="E280" s="164" t="s">
        <v>4</v>
      </c>
      <c r="F280" s="283" t="s">
        <v>5</v>
      </c>
      <c r="G280" s="285" t="s">
        <v>26</v>
      </c>
      <c r="H280" s="164" t="s">
        <v>6</v>
      </c>
      <c r="I280" s="285" t="s">
        <v>27</v>
      </c>
      <c r="J280" s="285" t="s">
        <v>30</v>
      </c>
      <c r="K280" s="164" t="s">
        <v>7</v>
      </c>
      <c r="L280" s="172" t="s">
        <v>8</v>
      </c>
    </row>
    <row r="281" spans="1:12" ht="17.25" customHeight="1" thickBot="1">
      <c r="A281" s="171" t="s">
        <v>9</v>
      </c>
      <c r="B281" s="284"/>
      <c r="C281" s="284"/>
      <c r="D281" s="284"/>
      <c r="E281" s="165" t="s">
        <v>10</v>
      </c>
      <c r="F281" s="284"/>
      <c r="G281" s="286"/>
      <c r="H281" s="165" t="s">
        <v>11</v>
      </c>
      <c r="I281" s="286"/>
      <c r="J281" s="286"/>
      <c r="K281" s="165" t="s">
        <v>12</v>
      </c>
      <c r="L281" s="173" t="s">
        <v>12</v>
      </c>
    </row>
    <row r="282" spans="1:12" ht="17.25" customHeight="1">
      <c r="A282" s="287">
        <v>44703</v>
      </c>
      <c r="B282" s="313" t="s">
        <v>201</v>
      </c>
      <c r="C282" s="7" t="s">
        <v>24</v>
      </c>
      <c r="D282" s="7"/>
      <c r="E282" s="7"/>
      <c r="F282" s="7"/>
      <c r="G282" s="56">
        <v>981</v>
      </c>
      <c r="H282" s="169">
        <f>SUM(E283:E285)</f>
        <v>432</v>
      </c>
      <c r="I282" s="178"/>
      <c r="J282" s="88">
        <f>SUM(H282*100/G282)/100</f>
        <v>0.44036697247706419</v>
      </c>
      <c r="K282" s="168">
        <v>0</v>
      </c>
      <c r="L282" s="315">
        <v>11</v>
      </c>
    </row>
    <row r="283" spans="1:12" ht="17.25" customHeight="1">
      <c r="A283" s="287"/>
      <c r="B283" s="313"/>
      <c r="C283" s="20" t="s">
        <v>216</v>
      </c>
      <c r="D283" s="28" t="s">
        <v>13</v>
      </c>
      <c r="E283" s="28">
        <v>96</v>
      </c>
      <c r="F283" s="6"/>
      <c r="G283" s="6"/>
      <c r="H283" s="28"/>
      <c r="I283" s="19">
        <f>SUM(E283*100/$H$282)/100</f>
        <v>0.22222222222222221</v>
      </c>
      <c r="J283" s="300"/>
      <c r="K283" s="294"/>
      <c r="L283" s="315"/>
    </row>
    <row r="284" spans="1:12" ht="17.25" customHeight="1">
      <c r="A284" s="287"/>
      <c r="B284" s="313"/>
      <c r="C284" s="38" t="s">
        <v>223</v>
      </c>
      <c r="D284" s="30" t="s">
        <v>13</v>
      </c>
      <c r="E284" s="182">
        <v>279</v>
      </c>
      <c r="F284" s="30" t="s">
        <v>23</v>
      </c>
      <c r="G284" s="97"/>
      <c r="H284" s="96"/>
      <c r="I284" s="19">
        <f t="shared" ref="I284:I285" si="14">SUM(E284*100/$H$282)/100</f>
        <v>0.64583333333333326</v>
      </c>
      <c r="J284" s="301"/>
      <c r="K284" s="295"/>
      <c r="L284" s="315"/>
    </row>
    <row r="285" spans="1:12" ht="17.25" customHeight="1">
      <c r="A285" s="287"/>
      <c r="B285" s="313"/>
      <c r="C285" s="95" t="s">
        <v>230</v>
      </c>
      <c r="D285" s="96" t="s">
        <v>13</v>
      </c>
      <c r="E285" s="96">
        <v>57</v>
      </c>
      <c r="F285" s="96"/>
      <c r="G285" s="97"/>
      <c r="H285" s="96"/>
      <c r="I285" s="19">
        <f t="shared" si="14"/>
        <v>0.13194444444444445</v>
      </c>
      <c r="J285" s="301"/>
      <c r="K285" s="296"/>
      <c r="L285" s="316"/>
    </row>
    <row r="286" spans="1:12" ht="17.25" customHeight="1">
      <c r="A286" s="287"/>
      <c r="B286" s="313"/>
      <c r="C286" s="118" t="s">
        <v>25</v>
      </c>
      <c r="D286" s="117"/>
      <c r="E286" s="118"/>
      <c r="F286" s="118"/>
      <c r="G286" s="103"/>
      <c r="H286" s="119">
        <f>SUM(E287:E298)</f>
        <v>2445</v>
      </c>
      <c r="I286" s="120"/>
      <c r="J286" s="301"/>
      <c r="K286" s="49">
        <v>0</v>
      </c>
      <c r="L286" s="58"/>
    </row>
    <row r="287" spans="1:12" ht="17.25" customHeight="1">
      <c r="A287" s="287"/>
      <c r="B287" s="313"/>
      <c r="C287" s="95" t="s">
        <v>218</v>
      </c>
      <c r="D287" s="96" t="s">
        <v>14</v>
      </c>
      <c r="E287" s="96">
        <v>124</v>
      </c>
      <c r="F287" s="97"/>
      <c r="G287" s="97"/>
      <c r="H287" s="111"/>
      <c r="I287" s="98">
        <f>SUM(E287*100/$H$286)/100</f>
        <v>5.0715746421267888E-2</v>
      </c>
      <c r="J287" s="301"/>
      <c r="K287" s="294"/>
      <c r="L287" s="304">
        <v>14</v>
      </c>
    </row>
    <row r="288" spans="1:12" ht="16.5" customHeight="1">
      <c r="A288" s="287"/>
      <c r="B288" s="313"/>
      <c r="C288" s="95" t="s">
        <v>220</v>
      </c>
      <c r="D288" s="96" t="s">
        <v>14</v>
      </c>
      <c r="E288" s="96">
        <v>112</v>
      </c>
      <c r="F288" s="97"/>
      <c r="G288" s="97"/>
      <c r="H288" s="111"/>
      <c r="I288" s="98">
        <f t="shared" ref="I288:I298" si="15">SUM(E288*100/$H$286)/100</f>
        <v>4.5807770961145196E-2</v>
      </c>
      <c r="J288" s="301"/>
      <c r="K288" s="295"/>
      <c r="L288" s="289"/>
    </row>
    <row r="289" spans="1:12" ht="17.25" customHeight="1">
      <c r="A289" s="287"/>
      <c r="B289" s="313"/>
      <c r="C289" s="95" t="s">
        <v>222</v>
      </c>
      <c r="D289" s="96" t="s">
        <v>14</v>
      </c>
      <c r="E289" s="96">
        <v>117</v>
      </c>
      <c r="F289" s="97"/>
      <c r="G289" s="97"/>
      <c r="H289" s="111"/>
      <c r="I289" s="98">
        <f t="shared" si="15"/>
        <v>4.785276073619632E-2</v>
      </c>
      <c r="J289" s="301"/>
      <c r="K289" s="295"/>
      <c r="L289" s="289"/>
    </row>
    <row r="290" spans="1:12" ht="16.5" customHeight="1">
      <c r="A290" s="287"/>
      <c r="B290" s="313"/>
      <c r="C290" s="95" t="s">
        <v>217</v>
      </c>
      <c r="D290" s="96" t="s">
        <v>14</v>
      </c>
      <c r="E290" s="96">
        <v>140</v>
      </c>
      <c r="F290" s="97"/>
      <c r="G290" s="97"/>
      <c r="H290" s="112"/>
      <c r="I290" s="98">
        <f t="shared" si="15"/>
        <v>5.7259713701431493E-2</v>
      </c>
      <c r="J290" s="301"/>
      <c r="K290" s="295"/>
      <c r="L290" s="289"/>
    </row>
    <row r="291" spans="1:12" ht="17.25" customHeight="1">
      <c r="A291" s="287"/>
      <c r="B291" s="313"/>
      <c r="C291" s="95" t="s">
        <v>219</v>
      </c>
      <c r="D291" s="96" t="s">
        <v>14</v>
      </c>
      <c r="E291" s="96">
        <v>112</v>
      </c>
      <c r="F291" s="97"/>
      <c r="G291" s="97"/>
      <c r="H291" s="112"/>
      <c r="I291" s="98">
        <f t="shared" si="15"/>
        <v>4.5807770961145196E-2</v>
      </c>
      <c r="J291" s="301"/>
      <c r="K291" s="295"/>
      <c r="L291" s="289"/>
    </row>
    <row r="292" spans="1:12" ht="17.25" customHeight="1" thickBot="1">
      <c r="A292" s="287"/>
      <c r="B292" s="313"/>
      <c r="C292" s="99" t="s">
        <v>221</v>
      </c>
      <c r="D292" s="100" t="s">
        <v>14</v>
      </c>
      <c r="E292" s="100">
        <v>140</v>
      </c>
      <c r="F292" s="101"/>
      <c r="G292" s="101"/>
      <c r="H292" s="102"/>
      <c r="I292" s="105">
        <f t="shared" si="15"/>
        <v>5.7259713701431493E-2</v>
      </c>
      <c r="J292" s="301"/>
      <c r="K292" s="295"/>
      <c r="L292" s="289"/>
    </row>
    <row r="293" spans="1:12">
      <c r="A293" s="287"/>
      <c r="B293" s="313"/>
      <c r="C293" s="188" t="s">
        <v>226</v>
      </c>
      <c r="D293" s="39" t="s">
        <v>14</v>
      </c>
      <c r="E293" s="39">
        <v>298</v>
      </c>
      <c r="F293" s="30" t="s">
        <v>23</v>
      </c>
      <c r="G293" s="108"/>
      <c r="H293" s="124"/>
      <c r="I293" s="110">
        <f t="shared" si="15"/>
        <v>0.12188139059304703</v>
      </c>
      <c r="J293" s="301"/>
      <c r="K293" s="295"/>
      <c r="L293" s="289"/>
    </row>
    <row r="294" spans="1:12" ht="18.75" customHeight="1">
      <c r="A294" s="287"/>
      <c r="B294" s="313"/>
      <c r="C294" s="55" t="s">
        <v>228</v>
      </c>
      <c r="D294" s="30" t="s">
        <v>14</v>
      </c>
      <c r="E294" s="30">
        <v>259</v>
      </c>
      <c r="F294" s="30" t="s">
        <v>23</v>
      </c>
      <c r="G294" s="97"/>
      <c r="H294" s="111"/>
      <c r="I294" s="98">
        <f t="shared" si="15"/>
        <v>0.10593047034764826</v>
      </c>
      <c r="J294" s="301"/>
      <c r="K294" s="295"/>
      <c r="L294" s="289"/>
    </row>
    <row r="295" spans="1:12" ht="25.5" customHeight="1">
      <c r="A295" s="287"/>
      <c r="B295" s="313"/>
      <c r="C295" s="38" t="s">
        <v>225</v>
      </c>
      <c r="D295" s="30" t="s">
        <v>14</v>
      </c>
      <c r="E295" s="30">
        <v>268</v>
      </c>
      <c r="F295" s="30" t="s">
        <v>23</v>
      </c>
      <c r="G295" s="97"/>
      <c r="H295" s="112"/>
      <c r="I295" s="98">
        <f t="shared" si="15"/>
        <v>0.10961145194274029</v>
      </c>
      <c r="J295" s="301"/>
      <c r="K295" s="295"/>
      <c r="L295" s="289"/>
    </row>
    <row r="296" spans="1:12" ht="17.25" customHeight="1">
      <c r="A296" s="287"/>
      <c r="B296" s="313"/>
      <c r="C296" s="38" t="s">
        <v>224</v>
      </c>
      <c r="D296" s="30" t="s">
        <v>14</v>
      </c>
      <c r="E296" s="30">
        <v>302</v>
      </c>
      <c r="F296" s="30" t="s">
        <v>23</v>
      </c>
      <c r="G296" s="97"/>
      <c r="H296" s="112"/>
      <c r="I296" s="98">
        <f t="shared" si="15"/>
        <v>0.12351738241308792</v>
      </c>
      <c r="J296" s="301"/>
      <c r="K296" s="295"/>
      <c r="L296" s="289"/>
    </row>
    <row r="297" spans="1:12" ht="17.25" customHeight="1">
      <c r="A297" s="287"/>
      <c r="B297" s="313"/>
      <c r="C297" s="38" t="s">
        <v>229</v>
      </c>
      <c r="D297" s="30" t="s">
        <v>14</v>
      </c>
      <c r="E297" s="30">
        <v>282</v>
      </c>
      <c r="F297" s="30" t="s">
        <v>23</v>
      </c>
      <c r="G297" s="97"/>
      <c r="H297" s="111"/>
      <c r="I297" s="98">
        <f t="shared" si="15"/>
        <v>0.11533742331288342</v>
      </c>
      <c r="J297" s="301"/>
      <c r="K297" s="295"/>
      <c r="L297" s="289"/>
    </row>
    <row r="298" spans="1:12" ht="17.25" customHeight="1" thickBot="1">
      <c r="A298" s="288"/>
      <c r="B298" s="314"/>
      <c r="C298" s="50" t="s">
        <v>227</v>
      </c>
      <c r="D298" s="33" t="s">
        <v>14</v>
      </c>
      <c r="E298" s="33">
        <v>291</v>
      </c>
      <c r="F298" s="33" t="s">
        <v>23</v>
      </c>
      <c r="G298" s="101"/>
      <c r="H298" s="102"/>
      <c r="I298" s="105">
        <f t="shared" si="15"/>
        <v>0.11901840490797547</v>
      </c>
      <c r="J298" s="302"/>
      <c r="K298" s="303"/>
      <c r="L298" s="305"/>
    </row>
    <row r="299" spans="1:12" ht="17.25" customHeight="1">
      <c r="A299" s="81" t="s">
        <v>0</v>
      </c>
      <c r="B299" s="380" t="s">
        <v>1</v>
      </c>
      <c r="C299" s="380" t="s">
        <v>2</v>
      </c>
      <c r="D299" s="380" t="s">
        <v>3</v>
      </c>
      <c r="E299" s="149" t="s">
        <v>4</v>
      </c>
      <c r="F299" s="380" t="s">
        <v>5</v>
      </c>
      <c r="G299" s="348" t="s">
        <v>26</v>
      </c>
      <c r="H299" s="149" t="s">
        <v>6</v>
      </c>
      <c r="I299" s="348" t="s">
        <v>27</v>
      </c>
      <c r="J299" s="348" t="s">
        <v>30</v>
      </c>
      <c r="K299" s="149" t="s">
        <v>7</v>
      </c>
      <c r="L299" s="52" t="s">
        <v>8</v>
      </c>
    </row>
    <row r="300" spans="1:12" ht="17.25" customHeight="1" thickBot="1">
      <c r="A300" s="147" t="s">
        <v>9</v>
      </c>
      <c r="B300" s="284"/>
      <c r="C300" s="284"/>
      <c r="D300" s="284"/>
      <c r="E300" s="141" t="s">
        <v>10</v>
      </c>
      <c r="F300" s="284"/>
      <c r="G300" s="286"/>
      <c r="H300" s="141" t="s">
        <v>11</v>
      </c>
      <c r="I300" s="286"/>
      <c r="J300" s="286"/>
      <c r="K300" s="141" t="s">
        <v>12</v>
      </c>
      <c r="L300" s="153" t="s">
        <v>12</v>
      </c>
    </row>
    <row r="301" spans="1:12" ht="17.25" customHeight="1">
      <c r="A301" s="287">
        <v>44703</v>
      </c>
      <c r="B301" s="150" t="s">
        <v>202</v>
      </c>
      <c r="C301" s="7" t="s">
        <v>24</v>
      </c>
      <c r="D301" s="7"/>
      <c r="E301" s="7"/>
      <c r="F301" s="7"/>
      <c r="G301" s="56">
        <v>363</v>
      </c>
      <c r="H301" s="136">
        <f>SUM(E302:E303)</f>
        <v>204</v>
      </c>
      <c r="I301" s="143"/>
      <c r="J301" s="88">
        <f>SUM(H301*100/G301)/100</f>
        <v>0.56198347107438018</v>
      </c>
      <c r="K301" s="37">
        <v>0</v>
      </c>
      <c r="L301" s="309">
        <v>8</v>
      </c>
    </row>
    <row r="302" spans="1:12" ht="17.25" customHeight="1">
      <c r="A302" s="287"/>
      <c r="B302" s="150"/>
      <c r="C302" s="38" t="s">
        <v>231</v>
      </c>
      <c r="D302" s="30" t="s">
        <v>13</v>
      </c>
      <c r="E302" s="182">
        <v>152</v>
      </c>
      <c r="F302" s="30" t="s">
        <v>23</v>
      </c>
      <c r="G302" s="6"/>
      <c r="H302" s="28"/>
      <c r="I302" s="19">
        <f>SUM(E302*100/$H$301/100)</f>
        <v>0.74509803921568629</v>
      </c>
      <c r="J302" s="300"/>
      <c r="K302" s="294"/>
      <c r="L302" s="289"/>
    </row>
    <row r="303" spans="1:12" ht="17.25" customHeight="1">
      <c r="A303" s="287"/>
      <c r="B303" s="150"/>
      <c r="C303" s="95" t="s">
        <v>238</v>
      </c>
      <c r="D303" s="96" t="s">
        <v>13</v>
      </c>
      <c r="E303" s="96">
        <v>52</v>
      </c>
      <c r="F303" s="28"/>
      <c r="G303" s="97"/>
      <c r="H303" s="96"/>
      <c r="I303" s="98">
        <f>SUM(E303*100/$H$301/100)</f>
        <v>0.25490196078431371</v>
      </c>
      <c r="J303" s="301"/>
      <c r="K303" s="295"/>
      <c r="L303" s="293"/>
    </row>
    <row r="304" spans="1:12" ht="17.25" customHeight="1">
      <c r="A304" s="287"/>
      <c r="B304" s="150"/>
      <c r="C304" s="126" t="s">
        <v>25</v>
      </c>
      <c r="D304" s="28"/>
      <c r="E304" s="28"/>
      <c r="F304" s="28"/>
      <c r="G304" s="6"/>
      <c r="H304" s="26">
        <f>SUM(E305:E316)</f>
        <v>1145</v>
      </c>
      <c r="I304" s="98"/>
      <c r="J304" s="301"/>
      <c r="K304" s="49">
        <v>0</v>
      </c>
      <c r="L304" s="139"/>
    </row>
    <row r="305" spans="1:12" ht="17.25" customHeight="1">
      <c r="A305" s="287"/>
      <c r="B305" s="150"/>
      <c r="C305" s="38" t="s">
        <v>233</v>
      </c>
      <c r="D305" s="30" t="s">
        <v>14</v>
      </c>
      <c r="E305" s="30">
        <v>141</v>
      </c>
      <c r="F305" s="30" t="s">
        <v>23</v>
      </c>
      <c r="G305" s="6"/>
      <c r="H305" s="3"/>
      <c r="I305" s="98">
        <f t="shared" ref="I305:I316" si="16">SUM(E305*100/$H$304/100)</f>
        <v>0.12314410480349344</v>
      </c>
      <c r="J305" s="301"/>
      <c r="K305" s="133"/>
      <c r="L305" s="304">
        <v>0</v>
      </c>
    </row>
    <row r="306" spans="1:12" ht="17.25" customHeight="1">
      <c r="A306" s="287"/>
      <c r="B306" s="150"/>
      <c r="C306" s="38" t="s">
        <v>235</v>
      </c>
      <c r="D306" s="30" t="s">
        <v>14</v>
      </c>
      <c r="E306" s="30">
        <v>138</v>
      </c>
      <c r="F306" s="30" t="s">
        <v>23</v>
      </c>
      <c r="G306" s="6"/>
      <c r="H306" s="3"/>
      <c r="I306" s="98">
        <f t="shared" si="16"/>
        <v>0.12052401746724892</v>
      </c>
      <c r="J306" s="301"/>
      <c r="K306" s="133"/>
      <c r="L306" s="289"/>
    </row>
    <row r="307" spans="1:12" ht="17.25" customHeight="1">
      <c r="A307" s="287"/>
      <c r="B307" s="150"/>
      <c r="C307" s="38" t="s">
        <v>234</v>
      </c>
      <c r="D307" s="30" t="s">
        <v>14</v>
      </c>
      <c r="E307" s="30">
        <v>140</v>
      </c>
      <c r="F307" s="30" t="s">
        <v>23</v>
      </c>
      <c r="G307" s="6"/>
      <c r="H307" s="26"/>
      <c r="I307" s="98">
        <f t="shared" si="16"/>
        <v>0.12227074235807861</v>
      </c>
      <c r="J307" s="301"/>
      <c r="K307" s="133"/>
      <c r="L307" s="289"/>
    </row>
    <row r="308" spans="1:12" ht="17.25" customHeight="1">
      <c r="A308" s="287"/>
      <c r="B308" s="150"/>
      <c r="C308" s="38" t="s">
        <v>237</v>
      </c>
      <c r="D308" s="30" t="s">
        <v>14</v>
      </c>
      <c r="E308" s="30">
        <v>130</v>
      </c>
      <c r="F308" s="30" t="s">
        <v>23</v>
      </c>
      <c r="G308" s="6"/>
      <c r="H308" s="3"/>
      <c r="I308" s="98">
        <f t="shared" si="16"/>
        <v>0.11353711790393013</v>
      </c>
      <c r="J308" s="301"/>
      <c r="K308" s="133"/>
      <c r="L308" s="289"/>
    </row>
    <row r="309" spans="1:12" ht="17.25" customHeight="1">
      <c r="A309" s="287"/>
      <c r="B309" s="150"/>
      <c r="C309" s="38" t="s">
        <v>236</v>
      </c>
      <c r="D309" s="30" t="s">
        <v>14</v>
      </c>
      <c r="E309" s="30">
        <v>131</v>
      </c>
      <c r="F309" s="30" t="s">
        <v>23</v>
      </c>
      <c r="G309" s="6"/>
      <c r="H309" s="3"/>
      <c r="I309" s="98">
        <f t="shared" si="16"/>
        <v>0.11441048034934498</v>
      </c>
      <c r="J309" s="301"/>
      <c r="K309" s="133"/>
      <c r="L309" s="289"/>
    </row>
    <row r="310" spans="1:12" ht="17.25" customHeight="1" thickBot="1">
      <c r="A310" s="287"/>
      <c r="B310" s="150"/>
      <c r="C310" s="50" t="s">
        <v>232</v>
      </c>
      <c r="D310" s="33" t="s">
        <v>14</v>
      </c>
      <c r="E310" s="33">
        <v>141</v>
      </c>
      <c r="F310" s="33" t="s">
        <v>23</v>
      </c>
      <c r="G310" s="11"/>
      <c r="H310" s="12"/>
      <c r="I310" s="105">
        <f t="shared" si="16"/>
        <v>0.12314410480349344</v>
      </c>
      <c r="J310" s="301"/>
      <c r="K310" s="133"/>
      <c r="L310" s="289"/>
    </row>
    <row r="311" spans="1:12" ht="17.25" customHeight="1">
      <c r="A311" s="287"/>
      <c r="B311" s="150"/>
      <c r="C311" s="106" t="s">
        <v>239</v>
      </c>
      <c r="D311" s="137" t="s">
        <v>14</v>
      </c>
      <c r="E311" s="107">
        <v>51</v>
      </c>
      <c r="F311" s="137"/>
      <c r="G311" s="108"/>
      <c r="H311" s="109"/>
      <c r="I311" s="110">
        <f t="shared" si="16"/>
        <v>4.4541484716157209E-2</v>
      </c>
      <c r="J311" s="301"/>
      <c r="K311" s="133"/>
      <c r="L311" s="289"/>
    </row>
    <row r="312" spans="1:12" ht="18.75" customHeight="1">
      <c r="A312" s="287"/>
      <c r="B312" s="150"/>
      <c r="C312" s="95" t="s">
        <v>242</v>
      </c>
      <c r="D312" s="28" t="s">
        <v>14</v>
      </c>
      <c r="E312" s="96">
        <v>53</v>
      </c>
      <c r="F312" s="28"/>
      <c r="G312" s="97"/>
      <c r="H312" s="111"/>
      <c r="I312" s="98">
        <f t="shared" si="16"/>
        <v>4.6288209606986895E-2</v>
      </c>
      <c r="J312" s="301"/>
      <c r="K312" s="133"/>
      <c r="L312" s="289"/>
    </row>
    <row r="313" spans="1:12" ht="25.5" customHeight="1">
      <c r="A313" s="287"/>
      <c r="B313" s="150"/>
      <c r="C313" s="95" t="s">
        <v>243</v>
      </c>
      <c r="D313" s="28" t="s">
        <v>14</v>
      </c>
      <c r="E313" s="96">
        <v>55</v>
      </c>
      <c r="F313" s="28"/>
      <c r="G313" s="97"/>
      <c r="H313" s="111"/>
      <c r="I313" s="98">
        <f t="shared" si="16"/>
        <v>4.8034934497816595E-2</v>
      </c>
      <c r="J313" s="301"/>
      <c r="K313" s="133"/>
      <c r="L313" s="289"/>
    </row>
    <row r="314" spans="1:12" ht="17.45" customHeight="1">
      <c r="A314" s="287"/>
      <c r="B314" s="150"/>
      <c r="C314" s="95" t="s">
        <v>241</v>
      </c>
      <c r="D314" s="28" t="s">
        <v>14</v>
      </c>
      <c r="E314" s="96">
        <v>55</v>
      </c>
      <c r="F314" s="28"/>
      <c r="G314" s="97"/>
      <c r="H314" s="111"/>
      <c r="I314" s="98">
        <f t="shared" si="16"/>
        <v>4.8034934497816595E-2</v>
      </c>
      <c r="J314" s="301"/>
      <c r="K314" s="133"/>
      <c r="L314" s="289"/>
    </row>
    <row r="315" spans="1:12" ht="17.25" customHeight="1">
      <c r="A315" s="287"/>
      <c r="B315" s="150"/>
      <c r="C315" s="95" t="s">
        <v>244</v>
      </c>
      <c r="D315" s="28" t="s">
        <v>14</v>
      </c>
      <c r="E315" s="96">
        <v>53</v>
      </c>
      <c r="F315" s="28"/>
      <c r="G315" s="97"/>
      <c r="H315" s="111"/>
      <c r="I315" s="98">
        <f t="shared" si="16"/>
        <v>4.6288209606986895E-2</v>
      </c>
      <c r="J315" s="301"/>
      <c r="K315" s="133"/>
      <c r="L315" s="289"/>
    </row>
    <row r="316" spans="1:12" ht="17.25" customHeight="1" thickBot="1">
      <c r="A316" s="288"/>
      <c r="B316" s="151"/>
      <c r="C316" s="99" t="s">
        <v>240</v>
      </c>
      <c r="D316" s="5" t="s">
        <v>14</v>
      </c>
      <c r="E316" s="100">
        <v>57</v>
      </c>
      <c r="F316" s="5"/>
      <c r="G316" s="101"/>
      <c r="H316" s="102"/>
      <c r="I316" s="105">
        <f t="shared" si="16"/>
        <v>4.9781659388646288E-2</v>
      </c>
      <c r="J316" s="302"/>
      <c r="K316" s="134"/>
      <c r="L316" s="305"/>
    </row>
    <row r="317" spans="1:12" ht="17.25" customHeight="1">
      <c r="A317" s="170" t="s">
        <v>0</v>
      </c>
      <c r="B317" s="283" t="s">
        <v>1</v>
      </c>
      <c r="C317" s="283" t="s">
        <v>2</v>
      </c>
      <c r="D317" s="324" t="s">
        <v>3</v>
      </c>
      <c r="E317" s="164" t="s">
        <v>4</v>
      </c>
      <c r="F317" s="283" t="s">
        <v>5</v>
      </c>
      <c r="G317" s="285" t="s">
        <v>26</v>
      </c>
      <c r="H317" s="164" t="s">
        <v>6</v>
      </c>
      <c r="I317" s="285" t="s">
        <v>27</v>
      </c>
      <c r="J317" s="285" t="s">
        <v>30</v>
      </c>
      <c r="K317" s="164" t="s">
        <v>7</v>
      </c>
      <c r="L317" s="172" t="s">
        <v>8</v>
      </c>
    </row>
    <row r="318" spans="1:12" ht="17.25" customHeight="1" thickBot="1">
      <c r="A318" s="81" t="s">
        <v>9</v>
      </c>
      <c r="B318" s="284"/>
      <c r="C318" s="284"/>
      <c r="D318" s="325"/>
      <c r="E318" s="174" t="s">
        <v>10</v>
      </c>
      <c r="F318" s="284"/>
      <c r="G318" s="286"/>
      <c r="H318" s="174" t="s">
        <v>11</v>
      </c>
      <c r="I318" s="286"/>
      <c r="J318" s="286"/>
      <c r="K318" s="174" t="s">
        <v>12</v>
      </c>
      <c r="L318" s="52" t="s">
        <v>12</v>
      </c>
    </row>
    <row r="319" spans="1:12" ht="17.25" customHeight="1" thickBot="1">
      <c r="A319" s="277">
        <v>44703</v>
      </c>
      <c r="B319" s="221" t="s">
        <v>437</v>
      </c>
      <c r="C319" s="222" t="s">
        <v>13</v>
      </c>
      <c r="D319" s="223"/>
      <c r="E319" s="223"/>
      <c r="F319" s="223"/>
      <c r="G319" s="224"/>
      <c r="H319" s="225"/>
      <c r="I319" s="226"/>
      <c r="J319" s="226"/>
      <c r="K319" s="227"/>
      <c r="L319" s="228"/>
    </row>
    <row r="320" spans="1:12" ht="17.25" customHeight="1" thickBot="1">
      <c r="A320" s="278"/>
      <c r="B320" s="41"/>
      <c r="C320" s="244" t="s">
        <v>438</v>
      </c>
      <c r="D320" s="246" t="s">
        <v>13</v>
      </c>
      <c r="E320" s="229" t="s">
        <v>408</v>
      </c>
      <c r="F320" s="229" t="s">
        <v>23</v>
      </c>
      <c r="G320" s="169"/>
      <c r="H320" s="230"/>
      <c r="K320" s="231"/>
      <c r="L320" s="232"/>
    </row>
    <row r="321" spans="1:12" ht="17.25" customHeight="1" thickBot="1">
      <c r="A321" s="278"/>
      <c r="B321" s="41"/>
      <c r="C321" s="222" t="s">
        <v>25</v>
      </c>
      <c r="D321" s="223"/>
      <c r="E321" s="223"/>
      <c r="F321" s="233"/>
      <c r="G321" s="233"/>
      <c r="H321" s="234"/>
      <c r="I321" s="235"/>
      <c r="J321" s="235"/>
      <c r="K321" s="236"/>
      <c r="L321" s="232"/>
    </row>
    <row r="322" spans="1:12" ht="17.25" customHeight="1">
      <c r="A322" s="278"/>
      <c r="B322" s="41"/>
      <c r="C322" s="38" t="s">
        <v>439</v>
      </c>
      <c r="D322" s="247" t="s">
        <v>14</v>
      </c>
      <c r="E322" s="82" t="s">
        <v>408</v>
      </c>
      <c r="F322" s="82" t="s">
        <v>23</v>
      </c>
      <c r="G322" s="237"/>
      <c r="H322" s="238"/>
      <c r="I322" s="239"/>
      <c r="J322" s="239"/>
      <c r="K322" s="240"/>
      <c r="L322" s="280"/>
    </row>
    <row r="323" spans="1:12" ht="17.25" customHeight="1">
      <c r="A323" s="278"/>
      <c r="B323" s="41"/>
      <c r="C323" s="38" t="s">
        <v>440</v>
      </c>
      <c r="D323" s="247" t="s">
        <v>14</v>
      </c>
      <c r="E323" s="30" t="s">
        <v>408</v>
      </c>
      <c r="F323" s="30" t="s">
        <v>23</v>
      </c>
      <c r="G323" s="167"/>
      <c r="H323" s="3"/>
      <c r="I323" s="241"/>
      <c r="J323" s="241"/>
      <c r="K323" s="241"/>
      <c r="L323" s="281"/>
    </row>
    <row r="324" spans="1:12" ht="17.25" customHeight="1">
      <c r="A324" s="278"/>
      <c r="B324" s="41"/>
      <c r="C324" s="38" t="s">
        <v>441</v>
      </c>
      <c r="D324" s="247" t="s">
        <v>14</v>
      </c>
      <c r="E324" s="30" t="s">
        <v>408</v>
      </c>
      <c r="F324" s="30" t="s">
        <v>23</v>
      </c>
      <c r="G324" s="167"/>
      <c r="H324" s="3"/>
      <c r="I324" s="241"/>
      <c r="J324" s="241"/>
      <c r="K324" s="241"/>
      <c r="L324" s="281"/>
    </row>
    <row r="325" spans="1:12" ht="17.25" customHeight="1">
      <c r="A325" s="278"/>
      <c r="B325" s="41"/>
      <c r="C325" s="38" t="s">
        <v>442</v>
      </c>
      <c r="D325" s="247" t="s">
        <v>14</v>
      </c>
      <c r="E325" s="30" t="s">
        <v>408</v>
      </c>
      <c r="F325" s="30" t="s">
        <v>23</v>
      </c>
      <c r="G325" s="167"/>
      <c r="H325" s="3"/>
      <c r="I325" s="241"/>
      <c r="J325" s="241"/>
      <c r="K325" s="241"/>
      <c r="L325" s="281"/>
    </row>
    <row r="326" spans="1:12" ht="17.25" customHeight="1">
      <c r="A326" s="278"/>
      <c r="B326" s="41"/>
      <c r="C326" s="38" t="s">
        <v>443</v>
      </c>
      <c r="D326" s="247" t="s">
        <v>14</v>
      </c>
      <c r="E326" s="30" t="s">
        <v>408</v>
      </c>
      <c r="F326" s="30" t="s">
        <v>23</v>
      </c>
      <c r="G326" s="167"/>
      <c r="H326" s="3"/>
      <c r="I326" s="241"/>
      <c r="J326" s="241"/>
      <c r="K326" s="241"/>
      <c r="L326" s="281"/>
    </row>
    <row r="327" spans="1:12" ht="18.75" customHeight="1" thickBot="1">
      <c r="A327" s="279"/>
      <c r="B327" s="42"/>
      <c r="C327" s="50" t="s">
        <v>444</v>
      </c>
      <c r="D327" s="248" t="s">
        <v>14</v>
      </c>
      <c r="E327" s="33" t="s">
        <v>408</v>
      </c>
      <c r="F327" s="33" t="s">
        <v>23</v>
      </c>
      <c r="G327" s="242"/>
      <c r="H327" s="12"/>
      <c r="I327" s="243"/>
      <c r="J327" s="243"/>
      <c r="K327" s="243"/>
      <c r="L327" s="282"/>
    </row>
    <row r="328" spans="1:12" ht="24.75" customHeight="1">
      <c r="A328" s="170" t="s">
        <v>0</v>
      </c>
      <c r="B328" s="283" t="s">
        <v>1</v>
      </c>
      <c r="C328" s="283" t="s">
        <v>2</v>
      </c>
      <c r="D328" s="324" t="s">
        <v>3</v>
      </c>
      <c r="E328" s="164" t="s">
        <v>4</v>
      </c>
      <c r="F328" s="283" t="s">
        <v>5</v>
      </c>
      <c r="G328" s="285" t="s">
        <v>26</v>
      </c>
      <c r="H328" s="164" t="s">
        <v>6</v>
      </c>
      <c r="I328" s="285" t="s">
        <v>27</v>
      </c>
      <c r="J328" s="285" t="s">
        <v>30</v>
      </c>
      <c r="K328" s="164" t="s">
        <v>7</v>
      </c>
      <c r="L328" s="172" t="s">
        <v>8</v>
      </c>
    </row>
    <row r="329" spans="1:12" ht="18.75" customHeight="1" thickBot="1">
      <c r="A329" s="81" t="s">
        <v>9</v>
      </c>
      <c r="B329" s="284"/>
      <c r="C329" s="284"/>
      <c r="D329" s="325"/>
      <c r="E329" s="174" t="s">
        <v>10</v>
      </c>
      <c r="F329" s="284"/>
      <c r="G329" s="286"/>
      <c r="H329" s="174" t="s">
        <v>11</v>
      </c>
      <c r="I329" s="286"/>
      <c r="J329" s="286"/>
      <c r="K329" s="174" t="s">
        <v>12</v>
      </c>
      <c r="L329" s="52" t="s">
        <v>12</v>
      </c>
    </row>
    <row r="330" spans="1:12" ht="17.25" customHeight="1" thickBot="1">
      <c r="A330" s="277">
        <v>44703</v>
      </c>
      <c r="B330" s="221" t="s">
        <v>445</v>
      </c>
      <c r="C330" s="222" t="s">
        <v>13</v>
      </c>
      <c r="D330" s="223"/>
      <c r="E330" s="223"/>
      <c r="F330" s="223"/>
      <c r="G330" s="224"/>
      <c r="H330" s="225"/>
      <c r="I330" s="226"/>
      <c r="J330" s="226"/>
      <c r="K330" s="227"/>
      <c r="L330" s="228"/>
    </row>
    <row r="331" spans="1:12" ht="17.25" customHeight="1" thickBot="1">
      <c r="A331" s="278"/>
      <c r="B331" s="41"/>
      <c r="C331" s="244" t="s">
        <v>446</v>
      </c>
      <c r="D331" s="246" t="s">
        <v>13</v>
      </c>
      <c r="E331" s="229" t="s">
        <v>408</v>
      </c>
      <c r="F331" s="229" t="s">
        <v>23</v>
      </c>
      <c r="G331" s="169"/>
      <c r="H331" s="230"/>
      <c r="K331" s="231"/>
      <c r="L331" s="232"/>
    </row>
    <row r="332" spans="1:12" ht="17.25" customHeight="1" thickBot="1">
      <c r="A332" s="278"/>
      <c r="B332" s="41"/>
      <c r="C332" s="222" t="s">
        <v>25</v>
      </c>
      <c r="D332" s="223"/>
      <c r="E332" s="223"/>
      <c r="F332" s="233"/>
      <c r="G332" s="233"/>
      <c r="H332" s="234"/>
      <c r="I332" s="235"/>
      <c r="J332" s="235"/>
      <c r="K332" s="236"/>
      <c r="L332" s="232"/>
    </row>
    <row r="333" spans="1:12" ht="17.25" customHeight="1">
      <c r="A333" s="278"/>
      <c r="B333" s="41"/>
      <c r="C333" s="38" t="s">
        <v>447</v>
      </c>
      <c r="D333" s="247" t="s">
        <v>14</v>
      </c>
      <c r="E333" s="82" t="s">
        <v>408</v>
      </c>
      <c r="F333" s="82" t="s">
        <v>23</v>
      </c>
      <c r="G333" s="237"/>
      <c r="H333" s="238"/>
      <c r="I333" s="239"/>
      <c r="J333" s="239"/>
      <c r="K333" s="240"/>
      <c r="L333" s="280"/>
    </row>
    <row r="334" spans="1:12" ht="17.25" customHeight="1">
      <c r="A334" s="278"/>
      <c r="B334" s="41"/>
      <c r="C334" s="38" t="s">
        <v>448</v>
      </c>
      <c r="D334" s="247" t="s">
        <v>14</v>
      </c>
      <c r="E334" s="30" t="s">
        <v>408</v>
      </c>
      <c r="F334" s="30" t="s">
        <v>23</v>
      </c>
      <c r="G334" s="167"/>
      <c r="H334" s="3"/>
      <c r="I334" s="241"/>
      <c r="J334" s="241"/>
      <c r="K334" s="241"/>
      <c r="L334" s="281"/>
    </row>
    <row r="335" spans="1:12" ht="17.25" customHeight="1">
      <c r="A335" s="278"/>
      <c r="B335" s="41"/>
      <c r="C335" s="38" t="s">
        <v>449</v>
      </c>
      <c r="D335" s="247" t="s">
        <v>14</v>
      </c>
      <c r="E335" s="30" t="s">
        <v>408</v>
      </c>
      <c r="F335" s="30" t="s">
        <v>23</v>
      </c>
      <c r="G335" s="167"/>
      <c r="H335" s="3"/>
      <c r="I335" s="241"/>
      <c r="J335" s="241"/>
      <c r="K335" s="241"/>
      <c r="L335" s="281"/>
    </row>
    <row r="336" spans="1:12" ht="17.25" customHeight="1">
      <c r="A336" s="278"/>
      <c r="B336" s="41"/>
      <c r="C336" s="38" t="s">
        <v>450</v>
      </c>
      <c r="D336" s="247" t="s">
        <v>14</v>
      </c>
      <c r="E336" s="30" t="s">
        <v>408</v>
      </c>
      <c r="F336" s="30" t="s">
        <v>23</v>
      </c>
      <c r="G336" s="167"/>
      <c r="H336" s="3"/>
      <c r="I336" s="241"/>
      <c r="J336" s="241"/>
      <c r="K336" s="241"/>
      <c r="L336" s="281"/>
    </row>
    <row r="337" spans="1:12" ht="17.25" customHeight="1">
      <c r="A337" s="278"/>
      <c r="B337" s="41"/>
      <c r="C337" s="38" t="s">
        <v>451</v>
      </c>
      <c r="D337" s="247" t="s">
        <v>14</v>
      </c>
      <c r="E337" s="30" t="s">
        <v>408</v>
      </c>
      <c r="F337" s="30" t="s">
        <v>23</v>
      </c>
      <c r="G337" s="167"/>
      <c r="H337" s="3"/>
      <c r="I337" s="241"/>
      <c r="J337" s="241"/>
      <c r="K337" s="241"/>
      <c r="L337" s="281"/>
    </row>
    <row r="338" spans="1:12" ht="17.25" customHeight="1" thickBot="1">
      <c r="A338" s="279"/>
      <c r="B338" s="42"/>
      <c r="C338" s="50" t="s">
        <v>452</v>
      </c>
      <c r="D338" s="248" t="s">
        <v>14</v>
      </c>
      <c r="E338" s="33" t="s">
        <v>408</v>
      </c>
      <c r="F338" s="33" t="s">
        <v>23</v>
      </c>
      <c r="G338" s="242"/>
      <c r="H338" s="12"/>
      <c r="I338" s="243"/>
      <c r="J338" s="243"/>
      <c r="K338" s="243"/>
      <c r="L338" s="282"/>
    </row>
    <row r="339" spans="1:12" ht="17.25" customHeight="1">
      <c r="A339" s="170" t="s">
        <v>0</v>
      </c>
      <c r="B339" s="283" t="s">
        <v>1</v>
      </c>
      <c r="C339" s="283" t="s">
        <v>2</v>
      </c>
      <c r="D339" s="324" t="s">
        <v>3</v>
      </c>
      <c r="E339" s="164" t="s">
        <v>4</v>
      </c>
      <c r="F339" s="283" t="s">
        <v>5</v>
      </c>
      <c r="G339" s="285" t="s">
        <v>26</v>
      </c>
      <c r="H339" s="164" t="s">
        <v>6</v>
      </c>
      <c r="I339" s="285" t="s">
        <v>27</v>
      </c>
      <c r="J339" s="285" t="s">
        <v>30</v>
      </c>
      <c r="K339" s="164" t="s">
        <v>7</v>
      </c>
      <c r="L339" s="172" t="s">
        <v>8</v>
      </c>
    </row>
    <row r="340" spans="1:12" ht="17.25" customHeight="1" thickBot="1">
      <c r="A340" s="81" t="s">
        <v>9</v>
      </c>
      <c r="B340" s="284"/>
      <c r="C340" s="284"/>
      <c r="D340" s="325"/>
      <c r="E340" s="174" t="s">
        <v>10</v>
      </c>
      <c r="F340" s="284"/>
      <c r="G340" s="286"/>
      <c r="H340" s="174" t="s">
        <v>11</v>
      </c>
      <c r="I340" s="286"/>
      <c r="J340" s="286"/>
      <c r="K340" s="174" t="s">
        <v>12</v>
      </c>
      <c r="L340" s="52" t="s">
        <v>12</v>
      </c>
    </row>
    <row r="341" spans="1:12" ht="17.25" customHeight="1" thickBot="1">
      <c r="A341" s="277">
        <v>44703</v>
      </c>
      <c r="B341" s="221" t="s">
        <v>453</v>
      </c>
      <c r="C341" s="222" t="s">
        <v>13</v>
      </c>
      <c r="D341" s="223"/>
      <c r="E341" s="223"/>
      <c r="F341" s="223"/>
      <c r="G341" s="224"/>
      <c r="H341" s="225"/>
      <c r="I341" s="226"/>
      <c r="J341" s="226"/>
      <c r="K341" s="227"/>
      <c r="L341" s="228"/>
    </row>
    <row r="342" spans="1:12" ht="17.25" customHeight="1" thickBot="1">
      <c r="A342" s="278"/>
      <c r="B342" s="41"/>
      <c r="C342" s="38" t="s">
        <v>454</v>
      </c>
      <c r="D342" s="246" t="s">
        <v>13</v>
      </c>
      <c r="E342" s="229" t="s">
        <v>408</v>
      </c>
      <c r="F342" s="229" t="s">
        <v>23</v>
      </c>
      <c r="G342" s="169"/>
      <c r="H342" s="230"/>
      <c r="K342" s="231"/>
      <c r="L342" s="232"/>
    </row>
    <row r="343" spans="1:12" ht="17.25" customHeight="1" thickBot="1">
      <c r="A343" s="278"/>
      <c r="B343" s="41"/>
      <c r="C343" s="222" t="s">
        <v>25</v>
      </c>
      <c r="D343" s="223"/>
      <c r="E343" s="223"/>
      <c r="F343" s="233"/>
      <c r="G343" s="233"/>
      <c r="H343" s="234"/>
      <c r="I343" s="235"/>
      <c r="J343" s="235"/>
      <c r="K343" s="236"/>
      <c r="L343" s="232"/>
    </row>
    <row r="344" spans="1:12" ht="17.25" customHeight="1">
      <c r="A344" s="278"/>
      <c r="B344" s="41"/>
      <c r="C344" s="38" t="s">
        <v>455</v>
      </c>
      <c r="D344" s="247" t="s">
        <v>14</v>
      </c>
      <c r="E344" s="82" t="s">
        <v>408</v>
      </c>
      <c r="F344" s="82" t="s">
        <v>23</v>
      </c>
      <c r="G344" s="237"/>
      <c r="H344" s="238"/>
      <c r="I344" s="239"/>
      <c r="J344" s="239"/>
      <c r="K344" s="240"/>
      <c r="L344" s="280"/>
    </row>
    <row r="345" spans="1:12" ht="17.25" customHeight="1">
      <c r="A345" s="278"/>
      <c r="B345" s="41"/>
      <c r="C345" s="249" t="s">
        <v>456</v>
      </c>
      <c r="D345" s="247" t="s">
        <v>14</v>
      </c>
      <c r="E345" s="30" t="s">
        <v>408</v>
      </c>
      <c r="F345" s="30" t="s">
        <v>23</v>
      </c>
      <c r="G345" s="167"/>
      <c r="H345" s="3"/>
      <c r="I345" s="241"/>
      <c r="J345" s="241"/>
      <c r="K345" s="241"/>
      <c r="L345" s="281"/>
    </row>
    <row r="346" spans="1:12" ht="29.25" customHeight="1">
      <c r="A346" s="278"/>
      <c r="B346" s="41"/>
      <c r="C346" s="38" t="s">
        <v>457</v>
      </c>
      <c r="D346" s="247" t="s">
        <v>14</v>
      </c>
      <c r="E346" s="30" t="s">
        <v>408</v>
      </c>
      <c r="F346" s="30" t="s">
        <v>23</v>
      </c>
      <c r="G346" s="167"/>
      <c r="H346" s="3"/>
      <c r="I346" s="241"/>
      <c r="J346" s="241"/>
      <c r="K346" s="241"/>
      <c r="L346" s="281"/>
    </row>
    <row r="347" spans="1:12" ht="17.25" customHeight="1">
      <c r="A347" s="278"/>
      <c r="B347" s="41"/>
      <c r="C347" s="250" t="s">
        <v>458</v>
      </c>
      <c r="D347" s="247" t="s">
        <v>14</v>
      </c>
      <c r="E347" s="30" t="s">
        <v>408</v>
      </c>
      <c r="F347" s="30" t="s">
        <v>23</v>
      </c>
      <c r="G347" s="167"/>
      <c r="H347" s="3"/>
      <c r="I347" s="241"/>
      <c r="J347" s="241"/>
      <c r="K347" s="241"/>
      <c r="L347" s="281"/>
    </row>
    <row r="348" spans="1:12" ht="17.25" customHeight="1">
      <c r="A348" s="278"/>
      <c r="B348" s="41"/>
      <c r="C348" s="38" t="s">
        <v>459</v>
      </c>
      <c r="D348" s="247" t="s">
        <v>14</v>
      </c>
      <c r="E348" s="30" t="s">
        <v>408</v>
      </c>
      <c r="F348" s="30" t="s">
        <v>23</v>
      </c>
      <c r="G348" s="167"/>
      <c r="H348" s="3"/>
      <c r="I348" s="241"/>
      <c r="J348" s="241"/>
      <c r="K348" s="241"/>
      <c r="L348" s="281"/>
    </row>
    <row r="349" spans="1:12" ht="17.25" customHeight="1" thickBot="1">
      <c r="A349" s="279"/>
      <c r="B349" s="42"/>
      <c r="C349" s="50" t="s">
        <v>460</v>
      </c>
      <c r="D349" s="248" t="s">
        <v>14</v>
      </c>
      <c r="E349" s="33" t="s">
        <v>408</v>
      </c>
      <c r="F349" s="33" t="s">
        <v>23</v>
      </c>
      <c r="G349" s="242"/>
      <c r="H349" s="12"/>
      <c r="I349" s="243"/>
      <c r="J349" s="243"/>
      <c r="K349" s="243"/>
      <c r="L349" s="282"/>
    </row>
    <row r="350" spans="1:12" ht="17.25" customHeight="1">
      <c r="A350" s="170" t="s">
        <v>0</v>
      </c>
      <c r="B350" s="283" t="s">
        <v>1</v>
      </c>
      <c r="C350" s="283" t="s">
        <v>2</v>
      </c>
      <c r="D350" s="324" t="s">
        <v>3</v>
      </c>
      <c r="E350" s="164" t="s">
        <v>4</v>
      </c>
      <c r="F350" s="283" t="s">
        <v>5</v>
      </c>
      <c r="G350" s="285" t="s">
        <v>26</v>
      </c>
      <c r="H350" s="164" t="s">
        <v>6</v>
      </c>
      <c r="I350" s="285" t="s">
        <v>27</v>
      </c>
      <c r="J350" s="285" t="s">
        <v>30</v>
      </c>
      <c r="K350" s="164" t="s">
        <v>7</v>
      </c>
      <c r="L350" s="172" t="s">
        <v>8</v>
      </c>
    </row>
    <row r="351" spans="1:12" ht="17.25" customHeight="1" thickBot="1">
      <c r="A351" s="81" t="s">
        <v>9</v>
      </c>
      <c r="B351" s="284"/>
      <c r="C351" s="284"/>
      <c r="D351" s="325"/>
      <c r="E351" s="174" t="s">
        <v>10</v>
      </c>
      <c r="F351" s="284"/>
      <c r="G351" s="286"/>
      <c r="H351" s="174" t="s">
        <v>11</v>
      </c>
      <c r="I351" s="286"/>
      <c r="J351" s="286"/>
      <c r="K351" s="174" t="s">
        <v>12</v>
      </c>
      <c r="L351" s="52" t="s">
        <v>12</v>
      </c>
    </row>
    <row r="352" spans="1:12" ht="13.5" customHeight="1" thickBot="1">
      <c r="A352" s="277">
        <v>44703</v>
      </c>
      <c r="B352" s="221" t="s">
        <v>461</v>
      </c>
      <c r="C352" s="222" t="s">
        <v>25</v>
      </c>
      <c r="D352" s="223"/>
      <c r="E352" s="223"/>
      <c r="F352" s="233"/>
      <c r="G352" s="224"/>
      <c r="H352" s="225"/>
      <c r="I352" s="226"/>
      <c r="J352" s="226"/>
      <c r="K352" s="227"/>
      <c r="L352" s="228"/>
    </row>
    <row r="353" spans="1:12" ht="15" customHeight="1" thickBot="1">
      <c r="A353" s="278"/>
      <c r="B353" s="41"/>
      <c r="C353" s="38" t="s">
        <v>462</v>
      </c>
      <c r="D353" s="247" t="s">
        <v>14</v>
      </c>
      <c r="E353" s="82" t="s">
        <v>408</v>
      </c>
      <c r="F353" s="82" t="s">
        <v>23</v>
      </c>
      <c r="G353" s="233"/>
      <c r="H353" s="234"/>
      <c r="I353" s="235"/>
      <c r="J353" s="235"/>
      <c r="K353" s="236"/>
      <c r="L353" s="232"/>
    </row>
    <row r="354" spans="1:12" ht="15" customHeight="1">
      <c r="A354" s="278"/>
      <c r="B354" s="41"/>
      <c r="C354" s="250" t="s">
        <v>463</v>
      </c>
      <c r="D354" s="247" t="s">
        <v>14</v>
      </c>
      <c r="E354" s="30" t="s">
        <v>408</v>
      </c>
      <c r="F354" s="30" t="s">
        <v>23</v>
      </c>
      <c r="G354" s="237"/>
      <c r="H354" s="238"/>
      <c r="I354" s="239"/>
      <c r="J354" s="239"/>
      <c r="K354" s="240"/>
      <c r="L354" s="280"/>
    </row>
    <row r="355" spans="1:12" ht="15" customHeight="1">
      <c r="A355" s="278"/>
      <c r="B355" s="41"/>
      <c r="C355" s="38" t="s">
        <v>464</v>
      </c>
      <c r="D355" s="247" t="s">
        <v>14</v>
      </c>
      <c r="E355" s="30" t="s">
        <v>408</v>
      </c>
      <c r="F355" s="30" t="s">
        <v>23</v>
      </c>
      <c r="G355" s="167"/>
      <c r="H355" s="3"/>
      <c r="I355" s="241"/>
      <c r="J355" s="241"/>
      <c r="K355" s="241"/>
      <c r="L355" s="281"/>
    </row>
    <row r="356" spans="1:12" ht="15.75" customHeight="1">
      <c r="A356" s="278"/>
      <c r="B356" s="41"/>
      <c r="C356" s="38" t="s">
        <v>465</v>
      </c>
      <c r="D356" s="247" t="s">
        <v>14</v>
      </c>
      <c r="E356" s="30" t="s">
        <v>408</v>
      </c>
      <c r="F356" s="30" t="s">
        <v>23</v>
      </c>
      <c r="G356" s="167"/>
      <c r="H356" s="3"/>
      <c r="I356" s="241"/>
      <c r="J356" s="241"/>
      <c r="K356" s="241"/>
      <c r="L356" s="281"/>
    </row>
    <row r="357" spans="1:12" ht="15" customHeight="1">
      <c r="A357" s="278"/>
      <c r="B357" s="41"/>
      <c r="C357" s="38" t="s">
        <v>466</v>
      </c>
      <c r="D357" s="247" t="s">
        <v>14</v>
      </c>
      <c r="E357" s="30" t="s">
        <v>408</v>
      </c>
      <c r="F357" s="30" t="s">
        <v>23</v>
      </c>
      <c r="G357" s="167"/>
      <c r="H357" s="3"/>
      <c r="I357" s="241"/>
      <c r="J357" s="241"/>
      <c r="K357" s="241"/>
      <c r="L357" s="281"/>
    </row>
    <row r="358" spans="1:12" ht="15" customHeight="1" thickBot="1">
      <c r="A358" s="279"/>
      <c r="B358" s="42"/>
      <c r="C358" s="251" t="s">
        <v>467</v>
      </c>
      <c r="D358" s="248" t="s">
        <v>14</v>
      </c>
      <c r="E358" s="33" t="s">
        <v>408</v>
      </c>
      <c r="F358" s="33" t="s">
        <v>23</v>
      </c>
      <c r="G358" s="242"/>
      <c r="H358" s="12"/>
      <c r="I358" s="243"/>
      <c r="J358" s="243"/>
      <c r="K358" s="243"/>
      <c r="L358" s="282"/>
    </row>
    <row r="359" spans="1:12" ht="32.25" thickBot="1">
      <c r="A359" s="342" t="s">
        <v>16</v>
      </c>
      <c r="B359" s="343"/>
      <c r="C359" s="343"/>
      <c r="D359" s="343"/>
      <c r="E359" s="343"/>
      <c r="F359" s="343"/>
      <c r="G359" s="343"/>
      <c r="H359" s="343"/>
      <c r="I359" s="343"/>
      <c r="J359" s="343"/>
      <c r="K359" s="343"/>
      <c r="L359" s="344"/>
    </row>
    <row r="360" spans="1:12" ht="15" customHeight="1">
      <c r="A360" s="51" t="s">
        <v>22</v>
      </c>
      <c r="B360" s="283" t="s">
        <v>1</v>
      </c>
      <c r="C360" s="346" t="s">
        <v>2</v>
      </c>
      <c r="D360" s="346" t="s">
        <v>3</v>
      </c>
      <c r="E360" s="66" t="s">
        <v>4</v>
      </c>
      <c r="F360" s="283" t="s">
        <v>5</v>
      </c>
      <c r="G360" s="285" t="s">
        <v>26</v>
      </c>
      <c r="H360" s="66" t="s">
        <v>6</v>
      </c>
      <c r="I360" s="285" t="s">
        <v>27</v>
      </c>
      <c r="J360" s="285" t="s">
        <v>30</v>
      </c>
      <c r="K360" s="66" t="s">
        <v>7</v>
      </c>
      <c r="L360" s="73" t="s">
        <v>8</v>
      </c>
    </row>
    <row r="361" spans="1:12" ht="15" customHeight="1" thickBot="1">
      <c r="A361" s="162" t="s">
        <v>9</v>
      </c>
      <c r="B361" s="345"/>
      <c r="C361" s="347"/>
      <c r="D361" s="347"/>
      <c r="E361" s="67" t="s">
        <v>10</v>
      </c>
      <c r="F361" s="284"/>
      <c r="G361" s="286"/>
      <c r="H361" s="67" t="s">
        <v>11</v>
      </c>
      <c r="I361" s="286"/>
      <c r="J361" s="286"/>
      <c r="K361" s="67" t="s">
        <v>12</v>
      </c>
      <c r="L361" s="52" t="s">
        <v>12</v>
      </c>
    </row>
    <row r="362" spans="1:12" ht="17.25" customHeight="1" thickBot="1">
      <c r="A362" s="287">
        <v>44703</v>
      </c>
      <c r="B362" s="337" t="s">
        <v>259</v>
      </c>
      <c r="C362" s="127" t="s">
        <v>24</v>
      </c>
      <c r="D362" s="128"/>
      <c r="E362" s="128"/>
      <c r="F362" s="128"/>
      <c r="G362" s="129">
        <v>376</v>
      </c>
      <c r="H362" s="129">
        <f>SUM(E363:E364)</f>
        <v>219</v>
      </c>
      <c r="I362" s="130"/>
      <c r="J362" s="88">
        <f>SUM(H362*100/G362)/100</f>
        <v>0.58244680851063824</v>
      </c>
      <c r="K362" s="59">
        <v>0</v>
      </c>
      <c r="L362" s="304">
        <v>2</v>
      </c>
    </row>
    <row r="363" spans="1:12" ht="29.25" customHeight="1">
      <c r="A363" s="287"/>
      <c r="B363" s="338"/>
      <c r="C363" s="189" t="s">
        <v>245</v>
      </c>
      <c r="D363" s="82" t="s">
        <v>13</v>
      </c>
      <c r="E363" s="82">
        <v>122</v>
      </c>
      <c r="F363" s="82" t="s">
        <v>23</v>
      </c>
      <c r="G363" s="97"/>
      <c r="H363" s="96"/>
      <c r="I363" s="98">
        <f>SUM(E363*100/$H$362/100)</f>
        <v>0.55707762557077622</v>
      </c>
      <c r="J363" s="300"/>
      <c r="K363" s="340"/>
      <c r="L363" s="289"/>
    </row>
    <row r="364" spans="1:12" ht="17.25" customHeight="1" thickBot="1">
      <c r="A364" s="287"/>
      <c r="B364" s="338"/>
      <c r="C364" s="190" t="s">
        <v>252</v>
      </c>
      <c r="D364" s="191" t="s">
        <v>13</v>
      </c>
      <c r="E364" s="191">
        <v>97</v>
      </c>
      <c r="F364" s="192"/>
      <c r="G364" s="97"/>
      <c r="H364" s="96"/>
      <c r="I364" s="98">
        <f>SUM(E364*100/$H$362/100)</f>
        <v>0.44292237442922378</v>
      </c>
      <c r="J364" s="301"/>
      <c r="K364" s="341"/>
      <c r="L364" s="293"/>
    </row>
    <row r="365" spans="1:12" ht="17.25" customHeight="1" thickBot="1">
      <c r="A365" s="287"/>
      <c r="B365" s="338"/>
      <c r="C365" s="193" t="s">
        <v>25</v>
      </c>
      <c r="D365" s="76"/>
      <c r="E365" s="194"/>
      <c r="F365" s="194"/>
      <c r="G365" s="103"/>
      <c r="H365" s="119">
        <f>SUM(E366:E377)</f>
        <v>1244</v>
      </c>
      <c r="I365" s="120"/>
      <c r="J365" s="301"/>
      <c r="K365" s="49">
        <v>1</v>
      </c>
      <c r="L365" s="45"/>
    </row>
    <row r="366" spans="1:12" ht="17.25" customHeight="1">
      <c r="A366" s="287"/>
      <c r="B366" s="338"/>
      <c r="C366" s="189" t="s">
        <v>251</v>
      </c>
      <c r="D366" s="82" t="s">
        <v>14</v>
      </c>
      <c r="E366" s="82">
        <v>113</v>
      </c>
      <c r="F366" s="82" t="s">
        <v>23</v>
      </c>
      <c r="G366" s="97"/>
      <c r="H366" s="111"/>
      <c r="I366" s="98">
        <f>SUM(E366*100/$H$365/100)</f>
        <v>9.0836012861736343E-2</v>
      </c>
      <c r="J366" s="301"/>
      <c r="K366" s="294"/>
      <c r="L366" s="304">
        <v>2</v>
      </c>
    </row>
    <row r="367" spans="1:12" ht="17.25" customHeight="1">
      <c r="A367" s="287"/>
      <c r="B367" s="338"/>
      <c r="C367" s="219" t="s">
        <v>249</v>
      </c>
      <c r="D367" s="28" t="s">
        <v>14</v>
      </c>
      <c r="E367" s="28">
        <v>104</v>
      </c>
      <c r="F367" s="28"/>
      <c r="G367" s="97"/>
      <c r="H367" s="111"/>
      <c r="I367" s="98">
        <f t="shared" ref="I367:I377" si="17">SUM(E367*100/$H$365/100)</f>
        <v>8.3601286173633438E-2</v>
      </c>
      <c r="J367" s="301"/>
      <c r="K367" s="295"/>
      <c r="L367" s="289"/>
    </row>
    <row r="368" spans="1:12" ht="17.25" customHeight="1">
      <c r="A368" s="287"/>
      <c r="B368" s="338"/>
      <c r="C368" s="195" t="s">
        <v>246</v>
      </c>
      <c r="D368" s="196" t="s">
        <v>14</v>
      </c>
      <c r="E368" s="196">
        <v>83</v>
      </c>
      <c r="F368" s="196"/>
      <c r="G368" s="97"/>
      <c r="H368" s="112"/>
      <c r="I368" s="98">
        <f t="shared" si="17"/>
        <v>6.6720257234726688E-2</v>
      </c>
      <c r="J368" s="301"/>
      <c r="K368" s="295"/>
      <c r="L368" s="289"/>
    </row>
    <row r="369" spans="1:12" ht="13.5" customHeight="1">
      <c r="A369" s="287"/>
      <c r="B369" s="338"/>
      <c r="C369" s="195" t="s">
        <v>248</v>
      </c>
      <c r="D369" s="196" t="s">
        <v>14</v>
      </c>
      <c r="E369" s="196">
        <v>95</v>
      </c>
      <c r="F369" s="196"/>
      <c r="G369" s="97"/>
      <c r="H369" s="112"/>
      <c r="I369" s="98">
        <f t="shared" si="17"/>
        <v>7.6366559485530547E-2</v>
      </c>
      <c r="J369" s="301"/>
      <c r="K369" s="295"/>
      <c r="L369" s="289"/>
    </row>
    <row r="370" spans="1:12" ht="15" customHeight="1">
      <c r="A370" s="287"/>
      <c r="B370" s="338"/>
      <c r="C370" s="84" t="s">
        <v>247</v>
      </c>
      <c r="D370" s="30" t="s">
        <v>14</v>
      </c>
      <c r="E370" s="30">
        <v>108</v>
      </c>
      <c r="F370" s="30" t="s">
        <v>23</v>
      </c>
      <c r="G370" s="97"/>
      <c r="H370" s="111"/>
      <c r="I370" s="98">
        <f t="shared" si="17"/>
        <v>8.681672025723472E-2</v>
      </c>
      <c r="J370" s="301"/>
      <c r="K370" s="295"/>
      <c r="L370" s="289"/>
    </row>
    <row r="371" spans="1:12" ht="15" customHeight="1" thickBot="1">
      <c r="A371" s="287"/>
      <c r="B371" s="338"/>
      <c r="C371" s="83" t="s">
        <v>250</v>
      </c>
      <c r="D371" s="33" t="s">
        <v>14</v>
      </c>
      <c r="E371" s="33">
        <v>104</v>
      </c>
      <c r="F371" s="33" t="s">
        <v>23</v>
      </c>
      <c r="G371" s="101"/>
      <c r="H371" s="102"/>
      <c r="I371" s="105">
        <f t="shared" si="17"/>
        <v>8.3601286173633438E-2</v>
      </c>
      <c r="J371" s="301"/>
      <c r="K371" s="295"/>
      <c r="L371" s="289"/>
    </row>
    <row r="372" spans="1:12" ht="15" customHeight="1">
      <c r="A372" s="287"/>
      <c r="B372" s="338"/>
      <c r="C372" s="195" t="s">
        <v>254</v>
      </c>
      <c r="D372" s="196" t="s">
        <v>14</v>
      </c>
      <c r="E372" s="196">
        <v>97</v>
      </c>
      <c r="F372" s="197"/>
      <c r="G372" s="97"/>
      <c r="H372" s="111"/>
      <c r="I372" s="110">
        <f t="shared" ref="I372:I373" si="18">SUM(E372*100/$H$365/100)</f>
        <v>7.7974276527331188E-2</v>
      </c>
      <c r="J372" s="301"/>
      <c r="K372" s="295"/>
      <c r="L372" s="289"/>
    </row>
    <row r="373" spans="1:12" ht="15.75" customHeight="1">
      <c r="A373" s="287"/>
      <c r="B373" s="338"/>
      <c r="C373" s="84" t="s">
        <v>255</v>
      </c>
      <c r="D373" s="30" t="s">
        <v>14</v>
      </c>
      <c r="E373" s="30">
        <v>114</v>
      </c>
      <c r="F373" s="30" t="s">
        <v>23</v>
      </c>
      <c r="G373" s="97"/>
      <c r="H373" s="112"/>
      <c r="I373" s="98">
        <f t="shared" si="18"/>
        <v>9.1639871382636656E-2</v>
      </c>
      <c r="J373" s="301"/>
      <c r="K373" s="295"/>
      <c r="L373" s="289"/>
    </row>
    <row r="374" spans="1:12" ht="15" customHeight="1">
      <c r="A374" s="287"/>
      <c r="B374" s="338"/>
      <c r="C374" s="195" t="s">
        <v>256</v>
      </c>
      <c r="D374" s="196" t="s">
        <v>14</v>
      </c>
      <c r="E374" s="196">
        <v>103</v>
      </c>
      <c r="F374" s="197"/>
      <c r="G374" s="97"/>
      <c r="H374" s="111"/>
      <c r="I374" s="110">
        <f t="shared" si="17"/>
        <v>8.2797427652733124E-2</v>
      </c>
      <c r="J374" s="301"/>
      <c r="K374" s="295"/>
      <c r="L374" s="289"/>
    </row>
    <row r="375" spans="1:12" ht="15" customHeight="1">
      <c r="A375" s="287"/>
      <c r="B375" s="338"/>
      <c r="C375" s="84" t="s">
        <v>253</v>
      </c>
      <c r="D375" s="30" t="s">
        <v>14</v>
      </c>
      <c r="E375" s="30">
        <v>112</v>
      </c>
      <c r="F375" s="30" t="s">
        <v>23</v>
      </c>
      <c r="G375" s="97"/>
      <c r="H375" s="112"/>
      <c r="I375" s="98">
        <f t="shared" si="17"/>
        <v>9.0032154340836015E-2</v>
      </c>
      <c r="J375" s="301"/>
      <c r="K375" s="295"/>
      <c r="L375" s="289"/>
    </row>
    <row r="376" spans="1:12" ht="15" customHeight="1">
      <c r="A376" s="287"/>
      <c r="B376" s="338"/>
      <c r="C376" s="195" t="s">
        <v>258</v>
      </c>
      <c r="D376" s="196" t="s">
        <v>14</v>
      </c>
      <c r="E376" s="196">
        <v>103</v>
      </c>
      <c r="F376" s="198"/>
      <c r="G376" s="97"/>
      <c r="H376" s="112"/>
      <c r="I376" s="98">
        <f t="shared" si="17"/>
        <v>8.2797427652733124E-2</v>
      </c>
      <c r="J376" s="301"/>
      <c r="K376" s="295"/>
      <c r="L376" s="289"/>
    </row>
    <row r="377" spans="1:12" ht="15" customHeight="1" thickBot="1">
      <c r="A377" s="288"/>
      <c r="B377" s="339"/>
      <c r="C377" s="83" t="s">
        <v>257</v>
      </c>
      <c r="D377" s="33" t="s">
        <v>14</v>
      </c>
      <c r="E377" s="33">
        <v>108</v>
      </c>
      <c r="F377" s="33" t="s">
        <v>23</v>
      </c>
      <c r="G377" s="101"/>
      <c r="H377" s="102"/>
      <c r="I377" s="98">
        <f t="shared" si="17"/>
        <v>8.681672025723472E-2</v>
      </c>
      <c r="J377" s="302"/>
      <c r="K377" s="303"/>
      <c r="L377" s="305"/>
    </row>
    <row r="378" spans="1:12" ht="15" customHeight="1">
      <c r="A378" s="170" t="s">
        <v>0</v>
      </c>
      <c r="B378" s="283" t="s">
        <v>1</v>
      </c>
      <c r="C378" s="283" t="s">
        <v>2</v>
      </c>
      <c r="D378" s="283" t="s">
        <v>3</v>
      </c>
      <c r="E378" s="164" t="s">
        <v>4</v>
      </c>
      <c r="F378" s="283" t="s">
        <v>5</v>
      </c>
      <c r="G378" s="285" t="s">
        <v>26</v>
      </c>
      <c r="H378" s="164" t="s">
        <v>6</v>
      </c>
      <c r="I378" s="285" t="s">
        <v>27</v>
      </c>
      <c r="J378" s="285" t="s">
        <v>30</v>
      </c>
      <c r="K378" s="176" t="s">
        <v>7</v>
      </c>
      <c r="L378" s="36" t="s">
        <v>8</v>
      </c>
    </row>
    <row r="379" spans="1:12" ht="17.25" customHeight="1" thickBot="1">
      <c r="A379" s="171" t="s">
        <v>9</v>
      </c>
      <c r="B379" s="284"/>
      <c r="C379" s="284"/>
      <c r="D379" s="284"/>
      <c r="E379" s="165" t="s">
        <v>10</v>
      </c>
      <c r="F379" s="284"/>
      <c r="G379" s="286"/>
      <c r="H379" s="165" t="s">
        <v>11</v>
      </c>
      <c r="I379" s="286"/>
      <c r="J379" s="286"/>
      <c r="K379" s="177" t="s">
        <v>12</v>
      </c>
      <c r="L379" s="62" t="s">
        <v>12</v>
      </c>
    </row>
    <row r="380" spans="1:12" ht="17.25" customHeight="1">
      <c r="A380" s="287">
        <v>44703</v>
      </c>
      <c r="B380" s="335" t="s">
        <v>260</v>
      </c>
      <c r="C380" s="7" t="s">
        <v>24</v>
      </c>
      <c r="D380" s="7"/>
      <c r="E380" s="7"/>
      <c r="F380" s="7"/>
      <c r="G380" s="56">
        <v>660</v>
      </c>
      <c r="H380" s="169">
        <f>SUM(E381:E382)</f>
        <v>508</v>
      </c>
      <c r="I380" s="178"/>
      <c r="J380" s="88">
        <f>SUM(H380*100/G380)/100</f>
        <v>0.76969696969696966</v>
      </c>
      <c r="K380" s="168">
        <v>1</v>
      </c>
      <c r="L380" s="315">
        <v>2</v>
      </c>
    </row>
    <row r="381" spans="1:12" ht="29.25" customHeight="1">
      <c r="A381" s="287"/>
      <c r="B381" s="335"/>
      <c r="C381" s="115" t="s">
        <v>261</v>
      </c>
      <c r="D381" s="96" t="s">
        <v>13</v>
      </c>
      <c r="E381" s="183">
        <v>245</v>
      </c>
      <c r="F381" s="96"/>
      <c r="G381" s="97"/>
      <c r="H381" s="96"/>
      <c r="I381" s="98">
        <f>SUM(E381*100/$H$380/100)</f>
        <v>0.48228346456692911</v>
      </c>
      <c r="J381" s="35"/>
      <c r="K381" s="86"/>
      <c r="L381" s="315"/>
    </row>
    <row r="382" spans="1:12" ht="17.25" customHeight="1">
      <c r="A382" s="287"/>
      <c r="B382" s="335"/>
      <c r="C382" s="29" t="s">
        <v>268</v>
      </c>
      <c r="D382" s="30" t="s">
        <v>13</v>
      </c>
      <c r="E382" s="30">
        <v>263</v>
      </c>
      <c r="F382" s="30" t="s">
        <v>23</v>
      </c>
      <c r="G382" s="97"/>
      <c r="H382" s="96"/>
      <c r="I382" s="98">
        <f t="shared" ref="I382" si="19">SUM(E382*100/$H$380/100)</f>
        <v>0.51771653543307083</v>
      </c>
      <c r="J382" s="85"/>
      <c r="K382" s="87"/>
      <c r="L382" s="315"/>
    </row>
    <row r="383" spans="1:12" ht="17.25" customHeight="1">
      <c r="A383" s="287"/>
      <c r="B383" s="335"/>
      <c r="C383" s="118" t="s">
        <v>25</v>
      </c>
      <c r="D383" s="117"/>
      <c r="E383" s="118"/>
      <c r="F383" s="118"/>
      <c r="G383" s="103"/>
      <c r="H383" s="119">
        <f>SUM(E384:E395)</f>
        <v>2967</v>
      </c>
      <c r="I383" s="120"/>
      <c r="J383" s="8"/>
      <c r="K383" s="49">
        <v>3</v>
      </c>
      <c r="L383" s="53"/>
    </row>
    <row r="384" spans="1:12" ht="17.25" customHeight="1">
      <c r="A384" s="287"/>
      <c r="B384" s="335"/>
      <c r="C384" s="29" t="s">
        <v>263</v>
      </c>
      <c r="D384" s="30" t="s">
        <v>14</v>
      </c>
      <c r="E384" s="30">
        <v>250</v>
      </c>
      <c r="F384" s="31" t="s">
        <v>23</v>
      </c>
      <c r="G384" s="97"/>
      <c r="H384" s="111"/>
      <c r="I384" s="98">
        <f>SUM(E384*100/$H$383/100)</f>
        <v>8.4260195483653516E-2</v>
      </c>
      <c r="J384" s="85"/>
      <c r="K384" s="43"/>
      <c r="L384" s="304">
        <v>8</v>
      </c>
    </row>
    <row r="385" spans="1:12" ht="17.25" customHeight="1">
      <c r="A385" s="287"/>
      <c r="B385" s="335"/>
      <c r="C385" s="29" t="s">
        <v>265</v>
      </c>
      <c r="D385" s="30" t="s">
        <v>14</v>
      </c>
      <c r="E385" s="30">
        <v>249</v>
      </c>
      <c r="F385" s="30" t="s">
        <v>23</v>
      </c>
      <c r="G385" s="97"/>
      <c r="H385" s="111"/>
      <c r="I385" s="98">
        <f t="shared" ref="I385:I395" si="20">SUM(E385*100/$H$383/100)</f>
        <v>8.3923154701718905E-2</v>
      </c>
      <c r="J385" s="85"/>
      <c r="K385" s="43"/>
      <c r="L385" s="289"/>
    </row>
    <row r="386" spans="1:12" ht="17.25" customHeight="1">
      <c r="A386" s="287"/>
      <c r="B386" s="335"/>
      <c r="C386" s="29" t="s">
        <v>264</v>
      </c>
      <c r="D386" s="30" t="s">
        <v>14</v>
      </c>
      <c r="E386" s="30">
        <v>250</v>
      </c>
      <c r="F386" s="31" t="s">
        <v>23</v>
      </c>
      <c r="G386" s="97"/>
      <c r="H386" s="112"/>
      <c r="I386" s="98">
        <f t="shared" si="20"/>
        <v>8.4260195483653516E-2</v>
      </c>
      <c r="J386" s="85"/>
      <c r="K386" s="43"/>
      <c r="L386" s="289"/>
    </row>
    <row r="387" spans="1:12" ht="17.25" customHeight="1">
      <c r="A387" s="287"/>
      <c r="B387" s="335"/>
      <c r="C387" s="29" t="s">
        <v>262</v>
      </c>
      <c r="D387" s="30" t="s">
        <v>14</v>
      </c>
      <c r="E387" s="30">
        <v>249</v>
      </c>
      <c r="F387" s="30" t="s">
        <v>23</v>
      </c>
      <c r="G387" s="97"/>
      <c r="H387" s="112"/>
      <c r="I387" s="98">
        <f t="shared" si="20"/>
        <v>8.3923154701718905E-2</v>
      </c>
      <c r="J387" s="85"/>
      <c r="K387" s="43"/>
      <c r="L387" s="289"/>
    </row>
    <row r="388" spans="1:12" ht="13.5" customHeight="1">
      <c r="A388" s="287"/>
      <c r="B388" s="335"/>
      <c r="C388" s="115" t="s">
        <v>266</v>
      </c>
      <c r="D388" s="96" t="s">
        <v>14</v>
      </c>
      <c r="E388" s="96">
        <v>246</v>
      </c>
      <c r="F388" s="96"/>
      <c r="G388" s="97"/>
      <c r="H388" s="111"/>
      <c r="I388" s="98">
        <f t="shared" si="20"/>
        <v>8.2912032355915072E-2</v>
      </c>
      <c r="J388" s="85"/>
      <c r="K388" s="43"/>
      <c r="L388" s="289"/>
    </row>
    <row r="389" spans="1:12" ht="15" customHeight="1" thickBot="1">
      <c r="A389" s="287"/>
      <c r="B389" s="335"/>
      <c r="C389" s="121" t="s">
        <v>267</v>
      </c>
      <c r="D389" s="100" t="s">
        <v>14</v>
      </c>
      <c r="E389" s="100">
        <v>242</v>
      </c>
      <c r="F389" s="100"/>
      <c r="G389" s="101"/>
      <c r="H389" s="102"/>
      <c r="I389" s="105">
        <f t="shared" si="20"/>
        <v>8.1563869228176614E-2</v>
      </c>
      <c r="J389" s="85"/>
      <c r="K389" s="43"/>
      <c r="L389" s="289"/>
    </row>
    <row r="390" spans="1:12" ht="15" customHeight="1">
      <c r="A390" s="287"/>
      <c r="B390" s="335"/>
      <c r="C390" s="115" t="s">
        <v>270</v>
      </c>
      <c r="D390" s="107" t="s">
        <v>14</v>
      </c>
      <c r="E390" s="107">
        <v>248</v>
      </c>
      <c r="F390" s="108"/>
      <c r="G390" s="108"/>
      <c r="H390" s="109"/>
      <c r="I390" s="110">
        <f t="shared" si="20"/>
        <v>8.3586113919784294E-2</v>
      </c>
      <c r="J390" s="85"/>
      <c r="K390" s="43"/>
      <c r="L390" s="289"/>
    </row>
    <row r="391" spans="1:12" ht="15" customHeight="1">
      <c r="A391" s="287"/>
      <c r="B391" s="335"/>
      <c r="C391" s="29" t="s">
        <v>271</v>
      </c>
      <c r="D391" s="30" t="s">
        <v>14</v>
      </c>
      <c r="E391" s="30">
        <v>250</v>
      </c>
      <c r="F391" s="31" t="s">
        <v>23</v>
      </c>
      <c r="G391" s="97"/>
      <c r="H391" s="111"/>
      <c r="I391" s="98">
        <f t="shared" si="20"/>
        <v>8.4260195483653516E-2</v>
      </c>
      <c r="J391" s="85"/>
      <c r="K391" s="43"/>
      <c r="L391" s="289"/>
    </row>
    <row r="392" spans="1:12" ht="15" customHeight="1">
      <c r="A392" s="287"/>
      <c r="B392" s="335"/>
      <c r="C392" s="115" t="s">
        <v>273</v>
      </c>
      <c r="D392" s="96" t="s">
        <v>14</v>
      </c>
      <c r="E392" s="96">
        <v>246</v>
      </c>
      <c r="F392" s="96"/>
      <c r="G392" s="97"/>
      <c r="H392" s="112"/>
      <c r="I392" s="98">
        <f t="shared" si="20"/>
        <v>8.2912032355915072E-2</v>
      </c>
      <c r="J392" s="85"/>
      <c r="K392" s="43"/>
      <c r="L392" s="289"/>
    </row>
    <row r="393" spans="1:12" ht="15" customHeight="1">
      <c r="A393" s="287"/>
      <c r="B393" s="335"/>
      <c r="C393" s="29" t="s">
        <v>269</v>
      </c>
      <c r="D393" s="30" t="s">
        <v>14</v>
      </c>
      <c r="E393" s="30">
        <v>249</v>
      </c>
      <c r="F393" s="30" t="s">
        <v>23</v>
      </c>
      <c r="G393" s="97"/>
      <c r="H393" s="112"/>
      <c r="I393" s="98">
        <f t="shared" si="20"/>
        <v>8.3923154701718905E-2</v>
      </c>
      <c r="J393" s="85"/>
      <c r="K393" s="43"/>
      <c r="L393" s="289"/>
    </row>
    <row r="394" spans="1:12" ht="15" customHeight="1">
      <c r="A394" s="287"/>
      <c r="B394" s="335"/>
      <c r="C394" s="115" t="s">
        <v>274</v>
      </c>
      <c r="D394" s="96" t="s">
        <v>14</v>
      </c>
      <c r="E394" s="96">
        <v>240</v>
      </c>
      <c r="F394" s="97"/>
      <c r="G394" s="97"/>
      <c r="H394" s="112"/>
      <c r="I394" s="98">
        <f t="shared" si="20"/>
        <v>8.0889787664307378E-2</v>
      </c>
      <c r="J394" s="85"/>
      <c r="K394" s="43"/>
      <c r="L394" s="289"/>
    </row>
    <row r="395" spans="1:12" ht="15" customHeight="1" thickBot="1">
      <c r="A395" s="288"/>
      <c r="B395" s="336"/>
      <c r="C395" s="121" t="s">
        <v>272</v>
      </c>
      <c r="D395" s="100" t="s">
        <v>14</v>
      </c>
      <c r="E395" s="100">
        <v>248</v>
      </c>
      <c r="F395" s="101"/>
      <c r="G395" s="101"/>
      <c r="H395" s="102"/>
      <c r="I395" s="105">
        <f t="shared" si="20"/>
        <v>8.3586113919784294E-2</v>
      </c>
      <c r="J395" s="218"/>
      <c r="K395" s="54"/>
      <c r="L395" s="305"/>
    </row>
    <row r="396" spans="1:12" ht="17.25" customHeight="1">
      <c r="A396" s="146" t="s">
        <v>0</v>
      </c>
      <c r="B396" s="283" t="s">
        <v>1</v>
      </c>
      <c r="C396" s="283" t="s">
        <v>2</v>
      </c>
      <c r="D396" s="283" t="s">
        <v>3</v>
      </c>
      <c r="E396" s="140" t="s">
        <v>4</v>
      </c>
      <c r="F396" s="283" t="s">
        <v>5</v>
      </c>
      <c r="G396" s="285" t="s">
        <v>26</v>
      </c>
      <c r="H396" s="140" t="s">
        <v>6</v>
      </c>
      <c r="I396" s="285" t="s">
        <v>27</v>
      </c>
      <c r="J396" s="285" t="s">
        <v>30</v>
      </c>
      <c r="K396" s="144" t="s">
        <v>7</v>
      </c>
      <c r="L396" s="36" t="s">
        <v>8</v>
      </c>
    </row>
    <row r="397" spans="1:12" ht="15" customHeight="1" thickBot="1">
      <c r="A397" s="147" t="s">
        <v>9</v>
      </c>
      <c r="B397" s="284"/>
      <c r="C397" s="284"/>
      <c r="D397" s="284"/>
      <c r="E397" s="141" t="s">
        <v>10</v>
      </c>
      <c r="F397" s="284"/>
      <c r="G397" s="286"/>
      <c r="H397" s="141" t="s">
        <v>11</v>
      </c>
      <c r="I397" s="286"/>
      <c r="J397" s="286"/>
      <c r="K397" s="145" t="s">
        <v>12</v>
      </c>
      <c r="L397" s="62" t="s">
        <v>12</v>
      </c>
    </row>
    <row r="398" spans="1:12" ht="15" customHeight="1">
      <c r="A398" s="298">
        <v>44703</v>
      </c>
      <c r="B398" s="150" t="s">
        <v>275</v>
      </c>
      <c r="C398" s="7" t="s">
        <v>24</v>
      </c>
      <c r="D398" s="137"/>
      <c r="E398" s="137"/>
      <c r="F398" s="137"/>
      <c r="G398" s="61">
        <v>497</v>
      </c>
      <c r="H398" s="137">
        <f>SUM(E399:E400)</f>
        <v>308</v>
      </c>
      <c r="I398" s="137"/>
      <c r="J398" s="88">
        <f>SUM(H398*100/G398)/100</f>
        <v>0.61971830985915499</v>
      </c>
      <c r="K398" s="135">
        <v>1</v>
      </c>
      <c r="L398" s="289">
        <v>8</v>
      </c>
    </row>
    <row r="399" spans="1:12" ht="15" customHeight="1">
      <c r="A399" s="298"/>
      <c r="B399" s="150"/>
      <c r="C399" s="95" t="s">
        <v>276</v>
      </c>
      <c r="D399" s="96" t="s">
        <v>13</v>
      </c>
      <c r="E399" s="180">
        <v>117</v>
      </c>
      <c r="F399" s="97"/>
      <c r="G399" s="97"/>
      <c r="H399" s="96"/>
      <c r="I399" s="98">
        <f>SUM(E399*100/$H$398/100)</f>
        <v>0.37987012987012991</v>
      </c>
      <c r="J399" s="332"/>
      <c r="K399" s="330"/>
      <c r="L399" s="289"/>
    </row>
    <row r="400" spans="1:12" ht="15" customHeight="1">
      <c r="A400" s="298"/>
      <c r="B400" s="150"/>
      <c r="C400" s="38" t="s">
        <v>286</v>
      </c>
      <c r="D400" s="30" t="s">
        <v>13</v>
      </c>
      <c r="E400" s="30">
        <v>191</v>
      </c>
      <c r="F400" s="30" t="s">
        <v>23</v>
      </c>
      <c r="G400" s="97"/>
      <c r="H400" s="96"/>
      <c r="I400" s="98">
        <f>SUM(E400*100/$H$398/100)</f>
        <v>0.62012987012987009</v>
      </c>
      <c r="J400" s="333"/>
      <c r="K400" s="331"/>
      <c r="L400" s="289"/>
    </row>
    <row r="401" spans="1:12" ht="15" customHeight="1">
      <c r="A401" s="298"/>
      <c r="B401" s="150"/>
      <c r="C401" s="118" t="s">
        <v>25</v>
      </c>
      <c r="D401" s="117"/>
      <c r="E401" s="118"/>
      <c r="F401" s="118"/>
      <c r="G401" s="103"/>
      <c r="H401" s="119">
        <f>SUM(E402:E410)</f>
        <v>1662</v>
      </c>
      <c r="I401" s="120"/>
      <c r="J401" s="333"/>
      <c r="K401" s="49">
        <v>0</v>
      </c>
      <c r="L401" s="45"/>
    </row>
    <row r="402" spans="1:12" ht="17.25" customHeight="1">
      <c r="A402" s="298"/>
      <c r="B402" s="150"/>
      <c r="C402" s="38" t="s">
        <v>278</v>
      </c>
      <c r="D402" s="30" t="s">
        <v>14</v>
      </c>
      <c r="E402" s="30">
        <v>201</v>
      </c>
      <c r="F402" s="30" t="s">
        <v>23</v>
      </c>
      <c r="G402" s="97"/>
      <c r="H402" s="111"/>
      <c r="I402" s="98">
        <f t="shared" ref="I402:I410" si="21">SUM(E402*100/$H$401/100)</f>
        <v>0.12093862815884476</v>
      </c>
      <c r="J402" s="333"/>
      <c r="K402" s="294"/>
      <c r="L402" s="304">
        <v>3</v>
      </c>
    </row>
    <row r="403" spans="1:12" ht="17.25" customHeight="1">
      <c r="A403" s="298"/>
      <c r="B403" s="150"/>
      <c r="C403" s="38" t="s">
        <v>279</v>
      </c>
      <c r="D403" s="30" t="s">
        <v>14</v>
      </c>
      <c r="E403" s="30">
        <v>195</v>
      </c>
      <c r="F403" s="30" t="s">
        <v>23</v>
      </c>
      <c r="G403" s="97"/>
      <c r="H403" s="111"/>
      <c r="I403" s="98">
        <f t="shared" si="21"/>
        <v>0.11732851985559567</v>
      </c>
      <c r="J403" s="333"/>
      <c r="K403" s="295"/>
      <c r="L403" s="289"/>
    </row>
    <row r="404" spans="1:12" ht="29.25" customHeight="1">
      <c r="A404" s="298"/>
      <c r="B404" s="150"/>
      <c r="C404" s="95" t="s">
        <v>282</v>
      </c>
      <c r="D404" s="96" t="s">
        <v>14</v>
      </c>
      <c r="E404" s="96">
        <v>123</v>
      </c>
      <c r="F404" s="97"/>
      <c r="G404" s="97"/>
      <c r="H404" s="112"/>
      <c r="I404" s="98">
        <f t="shared" si="21"/>
        <v>7.4007220216606495E-2</v>
      </c>
      <c r="J404" s="333"/>
      <c r="K404" s="295"/>
      <c r="L404" s="289"/>
    </row>
    <row r="405" spans="1:12" ht="17.25" customHeight="1">
      <c r="A405" s="298"/>
      <c r="B405" s="150"/>
      <c r="C405" s="38" t="s">
        <v>280</v>
      </c>
      <c r="D405" s="30" t="s">
        <v>14</v>
      </c>
      <c r="E405" s="30">
        <v>202</v>
      </c>
      <c r="F405" s="30" t="s">
        <v>23</v>
      </c>
      <c r="G405" s="97"/>
      <c r="H405" s="112"/>
      <c r="I405" s="98">
        <f t="shared" si="21"/>
        <v>0.12154031287605294</v>
      </c>
      <c r="J405" s="333"/>
      <c r="K405" s="295"/>
      <c r="L405" s="289"/>
    </row>
    <row r="406" spans="1:12" ht="17.25" customHeight="1">
      <c r="A406" s="298"/>
      <c r="B406" s="150"/>
      <c r="C406" s="95" t="s">
        <v>277</v>
      </c>
      <c r="D406" s="96" t="s">
        <v>14</v>
      </c>
      <c r="E406" s="96">
        <v>176</v>
      </c>
      <c r="F406" s="97"/>
      <c r="G406" s="97"/>
      <c r="H406" s="111"/>
      <c r="I406" s="98">
        <f t="shared" si="21"/>
        <v>0.1058965102286402</v>
      </c>
      <c r="J406" s="333"/>
      <c r="K406" s="295"/>
      <c r="L406" s="289"/>
    </row>
    <row r="407" spans="1:12" ht="17.25" customHeight="1" thickBot="1">
      <c r="A407" s="298"/>
      <c r="B407" s="150"/>
      <c r="C407" s="50" t="s">
        <v>281</v>
      </c>
      <c r="D407" s="33" t="s">
        <v>14</v>
      </c>
      <c r="E407" s="33">
        <v>232</v>
      </c>
      <c r="F407" s="33" t="s">
        <v>23</v>
      </c>
      <c r="G407" s="101"/>
      <c r="H407" s="102"/>
      <c r="I407" s="105">
        <f t="shared" si="21"/>
        <v>0.13959085439229843</v>
      </c>
      <c r="J407" s="333"/>
      <c r="K407" s="295"/>
      <c r="L407" s="289"/>
    </row>
    <row r="408" spans="1:12" ht="17.25" customHeight="1">
      <c r="A408" s="298"/>
      <c r="B408" s="150"/>
      <c r="C408" s="160" t="s">
        <v>285</v>
      </c>
      <c r="D408" s="103" t="s">
        <v>14</v>
      </c>
      <c r="E408" s="107">
        <v>144</v>
      </c>
      <c r="F408" s="107"/>
      <c r="G408" s="108"/>
      <c r="H408" s="109"/>
      <c r="I408" s="110">
        <f t="shared" si="21"/>
        <v>8.6642599277978349E-2</v>
      </c>
      <c r="J408" s="333"/>
      <c r="K408" s="295"/>
      <c r="L408" s="289"/>
    </row>
    <row r="409" spans="1:12" ht="17.25" customHeight="1">
      <c r="A409" s="298"/>
      <c r="B409" s="150"/>
      <c r="C409" s="55" t="s">
        <v>283</v>
      </c>
      <c r="D409" s="48" t="s">
        <v>14</v>
      </c>
      <c r="E409" s="30">
        <v>184</v>
      </c>
      <c r="F409" s="30" t="s">
        <v>23</v>
      </c>
      <c r="G409" s="97"/>
      <c r="H409" s="111"/>
      <c r="I409" s="98">
        <f t="shared" si="21"/>
        <v>0.11070998796630566</v>
      </c>
      <c r="J409" s="333"/>
      <c r="K409" s="295"/>
      <c r="L409" s="289"/>
    </row>
    <row r="410" spans="1:12" ht="13.5" customHeight="1" thickBot="1">
      <c r="A410" s="299"/>
      <c r="B410" s="151"/>
      <c r="C410" s="50" t="s">
        <v>284</v>
      </c>
      <c r="D410" s="33" t="s">
        <v>14</v>
      </c>
      <c r="E410" s="33">
        <v>205</v>
      </c>
      <c r="F410" s="33" t="s">
        <v>23</v>
      </c>
      <c r="G410" s="101"/>
      <c r="H410" s="102"/>
      <c r="I410" s="105">
        <f t="shared" si="21"/>
        <v>0.1233453670276775</v>
      </c>
      <c r="J410" s="334"/>
      <c r="K410" s="303"/>
      <c r="L410" s="305"/>
    </row>
    <row r="411" spans="1:12" ht="15" customHeight="1">
      <c r="A411" s="44" t="s">
        <v>0</v>
      </c>
      <c r="B411" s="283" t="s">
        <v>1</v>
      </c>
      <c r="C411" s="283" t="s">
        <v>2</v>
      </c>
      <c r="D411" s="283" t="s">
        <v>3</v>
      </c>
      <c r="E411" s="164" t="s">
        <v>4</v>
      </c>
      <c r="F411" s="283" t="s">
        <v>5</v>
      </c>
      <c r="G411" s="285" t="s">
        <v>26</v>
      </c>
      <c r="H411" s="164" t="s">
        <v>6</v>
      </c>
      <c r="I411" s="285" t="s">
        <v>27</v>
      </c>
      <c r="J411" s="285" t="s">
        <v>30</v>
      </c>
      <c r="K411" s="164" t="s">
        <v>7</v>
      </c>
      <c r="L411" s="172" t="s">
        <v>8</v>
      </c>
    </row>
    <row r="412" spans="1:12" ht="15" customHeight="1" thickBot="1">
      <c r="A412" s="57" t="s">
        <v>9</v>
      </c>
      <c r="B412" s="284"/>
      <c r="C412" s="284"/>
      <c r="D412" s="284"/>
      <c r="E412" s="165" t="s">
        <v>10</v>
      </c>
      <c r="F412" s="284"/>
      <c r="G412" s="286"/>
      <c r="H412" s="165" t="s">
        <v>11</v>
      </c>
      <c r="I412" s="286"/>
      <c r="J412" s="286"/>
      <c r="K412" s="165" t="s">
        <v>12</v>
      </c>
      <c r="L412" s="173" t="s">
        <v>12</v>
      </c>
    </row>
    <row r="413" spans="1:12" ht="15" customHeight="1">
      <c r="A413" s="287">
        <v>44703</v>
      </c>
      <c r="B413" s="40" t="s">
        <v>287</v>
      </c>
      <c r="C413" s="7" t="s">
        <v>24</v>
      </c>
      <c r="D413" s="167"/>
      <c r="E413" s="167"/>
      <c r="F413" s="167"/>
      <c r="G413" s="167">
        <v>2167</v>
      </c>
      <c r="H413" s="167">
        <f>SUM(E414:E415)</f>
        <v>941</v>
      </c>
      <c r="I413" s="167"/>
      <c r="J413" s="88">
        <f>SUM(H413*100/G413)/100</f>
        <v>0.43424088601753574</v>
      </c>
      <c r="K413" s="168">
        <v>5</v>
      </c>
      <c r="L413" s="350">
        <v>35</v>
      </c>
    </row>
    <row r="414" spans="1:12" ht="15.75" customHeight="1">
      <c r="A414" s="287"/>
      <c r="B414" s="41"/>
      <c r="C414" s="212" t="s">
        <v>288</v>
      </c>
      <c r="D414" s="30" t="s">
        <v>13</v>
      </c>
      <c r="E414" s="30">
        <v>648</v>
      </c>
      <c r="F414" s="30" t="s">
        <v>23</v>
      </c>
      <c r="G414" s="97"/>
      <c r="H414" s="96"/>
      <c r="I414" s="98">
        <f>SUM(E414*100/$H$413/100)</f>
        <v>0.68862911795961734</v>
      </c>
      <c r="J414" s="300"/>
      <c r="K414" s="310"/>
      <c r="L414" s="350"/>
    </row>
    <row r="415" spans="1:12" ht="15" customHeight="1">
      <c r="A415" s="287"/>
      <c r="B415" s="41"/>
      <c r="C415" s="213" t="s">
        <v>295</v>
      </c>
      <c r="D415" s="96" t="s">
        <v>13</v>
      </c>
      <c r="E415" s="96">
        <v>293</v>
      </c>
      <c r="F415" s="97"/>
      <c r="G415" s="97"/>
      <c r="H415" s="96"/>
      <c r="I415" s="98">
        <f t="shared" ref="I415" si="22">SUM(E415*100/$H$413/100)</f>
        <v>0.31137088204038255</v>
      </c>
      <c r="J415" s="301"/>
      <c r="K415" s="311"/>
      <c r="L415" s="350"/>
    </row>
    <row r="416" spans="1:12" ht="15" customHeight="1">
      <c r="A416" s="287"/>
      <c r="B416" s="41"/>
      <c r="C416" s="118" t="s">
        <v>25</v>
      </c>
      <c r="D416" s="117"/>
      <c r="E416" s="118"/>
      <c r="F416" s="118"/>
      <c r="G416" s="103"/>
      <c r="H416" s="119">
        <f>SUM(E417:E428)</f>
        <v>5445</v>
      </c>
      <c r="I416" s="120"/>
      <c r="J416" s="301"/>
      <c r="K416" s="49">
        <v>7</v>
      </c>
      <c r="L416" s="45"/>
    </row>
    <row r="417" spans="1:12" ht="15" customHeight="1">
      <c r="A417" s="287"/>
      <c r="B417" s="41"/>
      <c r="C417" s="212" t="s">
        <v>291</v>
      </c>
      <c r="D417" s="30" t="s">
        <v>14</v>
      </c>
      <c r="E417" s="30">
        <v>579</v>
      </c>
      <c r="F417" s="30" t="s">
        <v>23</v>
      </c>
      <c r="G417" s="97"/>
      <c r="H417" s="111"/>
      <c r="I417" s="98">
        <f>SUM(E417*100/$H$416/100)</f>
        <v>0.10633608815426998</v>
      </c>
      <c r="J417" s="301"/>
      <c r="K417" s="294"/>
      <c r="L417" s="304">
        <v>16</v>
      </c>
    </row>
    <row r="418" spans="1:12" ht="15" customHeight="1">
      <c r="A418" s="287"/>
      <c r="B418" s="41"/>
      <c r="C418" s="212" t="s">
        <v>292</v>
      </c>
      <c r="D418" s="30" t="s">
        <v>14</v>
      </c>
      <c r="E418" s="30">
        <v>598</v>
      </c>
      <c r="F418" s="30" t="s">
        <v>23</v>
      </c>
      <c r="G418" s="97"/>
      <c r="H418" s="111"/>
      <c r="I418" s="98">
        <f t="shared" ref="I418:I428" si="23">SUM(E418*100/$H$416/100)</f>
        <v>0.10982552800734618</v>
      </c>
      <c r="J418" s="301"/>
      <c r="K418" s="295"/>
      <c r="L418" s="289"/>
    </row>
    <row r="419" spans="1:12" ht="15" customHeight="1">
      <c r="A419" s="287"/>
      <c r="B419" s="41"/>
      <c r="C419" s="212" t="s">
        <v>289</v>
      </c>
      <c r="D419" s="30" t="s">
        <v>14</v>
      </c>
      <c r="E419" s="30">
        <v>592</v>
      </c>
      <c r="F419" s="30" t="s">
        <v>23</v>
      </c>
      <c r="G419" s="97"/>
      <c r="H419" s="112"/>
      <c r="I419" s="98">
        <f t="shared" si="23"/>
        <v>0.10872359963269053</v>
      </c>
      <c r="J419" s="301"/>
      <c r="K419" s="295"/>
      <c r="L419" s="289"/>
    </row>
    <row r="420" spans="1:12" ht="17.25" customHeight="1">
      <c r="A420" s="287"/>
      <c r="B420" s="41"/>
      <c r="C420" s="212" t="s">
        <v>293</v>
      </c>
      <c r="D420" s="30" t="s">
        <v>14</v>
      </c>
      <c r="E420" s="30">
        <v>596</v>
      </c>
      <c r="F420" s="30" t="s">
        <v>23</v>
      </c>
      <c r="G420" s="97"/>
      <c r="H420" s="112"/>
      <c r="I420" s="98">
        <f t="shared" si="23"/>
        <v>0.10945821854912763</v>
      </c>
      <c r="J420" s="301"/>
      <c r="K420" s="295"/>
      <c r="L420" s="289"/>
    </row>
    <row r="421" spans="1:12" ht="18.75">
      <c r="A421" s="287"/>
      <c r="B421" s="41"/>
      <c r="C421" s="212" t="s">
        <v>294</v>
      </c>
      <c r="D421" s="30" t="s">
        <v>14</v>
      </c>
      <c r="E421" s="30">
        <v>630</v>
      </c>
      <c r="F421" s="30" t="s">
        <v>23</v>
      </c>
      <c r="G421" s="97"/>
      <c r="H421" s="111"/>
      <c r="I421" s="98">
        <f t="shared" si="23"/>
        <v>0.11570247933884298</v>
      </c>
      <c r="J421" s="301"/>
      <c r="K421" s="295"/>
      <c r="L421" s="289"/>
    </row>
    <row r="422" spans="1:12" ht="17.25" customHeight="1" thickBot="1">
      <c r="A422" s="287"/>
      <c r="B422" s="41"/>
      <c r="C422" s="217" t="s">
        <v>290</v>
      </c>
      <c r="D422" s="33" t="s">
        <v>14</v>
      </c>
      <c r="E422" s="33">
        <v>578</v>
      </c>
      <c r="F422" s="33" t="s">
        <v>23</v>
      </c>
      <c r="G422" s="101"/>
      <c r="H422" s="102"/>
      <c r="I422" s="105">
        <f t="shared" si="23"/>
        <v>0.1061524334251607</v>
      </c>
      <c r="J422" s="301"/>
      <c r="K422" s="295"/>
      <c r="L422" s="289"/>
    </row>
    <row r="423" spans="1:12" ht="29.25" customHeight="1">
      <c r="A423" s="287"/>
      <c r="B423" s="41"/>
      <c r="C423" s="216" t="s">
        <v>297</v>
      </c>
      <c r="D423" s="103" t="s">
        <v>14</v>
      </c>
      <c r="E423" s="107">
        <v>336</v>
      </c>
      <c r="F423" s="108"/>
      <c r="G423" s="108"/>
      <c r="H423" s="109"/>
      <c r="I423" s="110">
        <f t="shared" si="23"/>
        <v>6.1707988980716257E-2</v>
      </c>
      <c r="J423" s="301"/>
      <c r="K423" s="295"/>
      <c r="L423" s="289"/>
    </row>
    <row r="424" spans="1:12" ht="17.25" customHeight="1">
      <c r="A424" s="287"/>
      <c r="B424" s="41"/>
      <c r="C424" s="214" t="s">
        <v>298</v>
      </c>
      <c r="D424" s="158" t="s">
        <v>14</v>
      </c>
      <c r="E424" s="96">
        <v>304</v>
      </c>
      <c r="F424" s="97"/>
      <c r="G424" s="97"/>
      <c r="H424" s="111"/>
      <c r="I424" s="98">
        <f t="shared" si="23"/>
        <v>5.5831037649219463E-2</v>
      </c>
      <c r="J424" s="301"/>
      <c r="K424" s="295"/>
      <c r="L424" s="289"/>
    </row>
    <row r="425" spans="1:12" ht="17.25" customHeight="1">
      <c r="A425" s="287"/>
      <c r="B425" s="41"/>
      <c r="C425" s="213" t="s">
        <v>296</v>
      </c>
      <c r="D425" s="158" t="s">
        <v>14</v>
      </c>
      <c r="E425" s="96">
        <v>309</v>
      </c>
      <c r="F425" s="97"/>
      <c r="G425" s="97"/>
      <c r="H425" s="111"/>
      <c r="I425" s="98">
        <f t="shared" si="23"/>
        <v>5.674931129476584E-2</v>
      </c>
      <c r="J425" s="301"/>
      <c r="K425" s="295"/>
      <c r="L425" s="289"/>
    </row>
    <row r="426" spans="1:12" ht="17.25" customHeight="1">
      <c r="A426" s="287"/>
      <c r="B426" s="41"/>
      <c r="C426" s="213" t="s">
        <v>300</v>
      </c>
      <c r="D426" s="158" t="s">
        <v>14</v>
      </c>
      <c r="E426" s="96">
        <v>297</v>
      </c>
      <c r="F426" s="97"/>
      <c r="G426" s="97"/>
      <c r="H426" s="111"/>
      <c r="I426" s="98">
        <f t="shared" si="23"/>
        <v>5.4545454545454543E-2</v>
      </c>
      <c r="J426" s="301"/>
      <c r="K426" s="295"/>
      <c r="L426" s="289"/>
    </row>
    <row r="427" spans="1:12" ht="17.25" customHeight="1">
      <c r="A427" s="287"/>
      <c r="B427" s="41"/>
      <c r="C427" s="213" t="s">
        <v>299</v>
      </c>
      <c r="D427" s="158" t="s">
        <v>14</v>
      </c>
      <c r="E427" s="96">
        <v>289</v>
      </c>
      <c r="F427" s="97"/>
      <c r="G427" s="97"/>
      <c r="H427" s="111"/>
      <c r="I427" s="98">
        <f t="shared" si="23"/>
        <v>5.3076216712580351E-2</v>
      </c>
      <c r="J427" s="301"/>
      <c r="K427" s="295"/>
      <c r="L427" s="289"/>
    </row>
    <row r="428" spans="1:12" ht="17.25" customHeight="1" thickBot="1">
      <c r="A428" s="211"/>
      <c r="B428" s="42"/>
      <c r="C428" s="215" t="s">
        <v>301</v>
      </c>
      <c r="D428" s="100" t="s">
        <v>14</v>
      </c>
      <c r="E428" s="100">
        <v>337</v>
      </c>
      <c r="F428" s="101"/>
      <c r="G428" s="101"/>
      <c r="H428" s="102"/>
      <c r="I428" s="105">
        <f t="shared" si="23"/>
        <v>6.1891643709825528E-2</v>
      </c>
      <c r="J428" s="302"/>
      <c r="K428" s="303"/>
      <c r="L428" s="305"/>
    </row>
    <row r="429" spans="1:12" ht="17.25" customHeight="1">
      <c r="A429" s="44" t="s">
        <v>0</v>
      </c>
      <c r="B429" s="283" t="s">
        <v>1</v>
      </c>
      <c r="C429" s="326" t="s">
        <v>2</v>
      </c>
      <c r="D429" s="326" t="s">
        <v>3</v>
      </c>
      <c r="E429" s="156" t="s">
        <v>4</v>
      </c>
      <c r="F429" s="326" t="s">
        <v>5</v>
      </c>
      <c r="G429" s="328" t="s">
        <v>26</v>
      </c>
      <c r="H429" s="156" t="s">
        <v>6</v>
      </c>
      <c r="I429" s="328" t="s">
        <v>27</v>
      </c>
      <c r="J429" s="285" t="s">
        <v>30</v>
      </c>
      <c r="K429" s="140" t="s">
        <v>7</v>
      </c>
      <c r="L429" s="152" t="s">
        <v>8</v>
      </c>
    </row>
    <row r="430" spans="1:12" ht="13.5" customHeight="1" thickBot="1">
      <c r="A430" s="57" t="s">
        <v>9</v>
      </c>
      <c r="B430" s="284"/>
      <c r="C430" s="327"/>
      <c r="D430" s="327"/>
      <c r="E430" s="157" t="s">
        <v>10</v>
      </c>
      <c r="F430" s="327"/>
      <c r="G430" s="329"/>
      <c r="H430" s="157" t="s">
        <v>11</v>
      </c>
      <c r="I430" s="329"/>
      <c r="J430" s="286"/>
      <c r="K430" s="141" t="s">
        <v>12</v>
      </c>
      <c r="L430" s="153" t="s">
        <v>12</v>
      </c>
    </row>
    <row r="431" spans="1:12" ht="15" customHeight="1">
      <c r="A431" s="298">
        <v>44703</v>
      </c>
      <c r="B431" s="307" t="s">
        <v>124</v>
      </c>
      <c r="C431" s="118" t="s">
        <v>24</v>
      </c>
      <c r="D431" s="118"/>
      <c r="E431" s="118"/>
      <c r="F431" s="118"/>
      <c r="G431" s="104">
        <v>640</v>
      </c>
      <c r="H431" s="103">
        <f>SUM(E432:E433)</f>
        <v>250</v>
      </c>
      <c r="I431" s="122"/>
      <c r="J431" s="88">
        <f>SUM(H431*100/G431)/100</f>
        <v>0.390625</v>
      </c>
      <c r="K431" s="37">
        <v>0</v>
      </c>
      <c r="L431" s="289">
        <v>19</v>
      </c>
    </row>
    <row r="432" spans="1:12" ht="15" customHeight="1">
      <c r="A432" s="298"/>
      <c r="B432" s="307"/>
      <c r="C432" s="38" t="s">
        <v>379</v>
      </c>
      <c r="D432" s="30" t="s">
        <v>13</v>
      </c>
      <c r="E432" s="182">
        <v>208</v>
      </c>
      <c r="F432" s="30" t="s">
        <v>23</v>
      </c>
      <c r="G432" s="97"/>
      <c r="H432" s="96"/>
      <c r="I432" s="98">
        <f>SUM(E432*100/$H$431/100)</f>
        <v>0.83200000000000007</v>
      </c>
      <c r="J432" s="300"/>
      <c r="K432" s="294"/>
      <c r="L432" s="289"/>
    </row>
    <row r="433" spans="1:12" ht="15" customHeight="1">
      <c r="A433" s="298"/>
      <c r="B433" s="307"/>
      <c r="C433" s="95" t="s">
        <v>311</v>
      </c>
      <c r="D433" s="96" t="s">
        <v>13</v>
      </c>
      <c r="E433" s="96">
        <v>42</v>
      </c>
      <c r="F433" s="97"/>
      <c r="G433" s="97"/>
      <c r="H433" s="96"/>
      <c r="I433" s="98">
        <f>SUM(E433*100/$H$431/100)</f>
        <v>0.16800000000000001</v>
      </c>
      <c r="J433" s="301"/>
      <c r="K433" s="296"/>
      <c r="L433" s="293"/>
    </row>
    <row r="434" spans="1:12" ht="15" customHeight="1">
      <c r="A434" s="298"/>
      <c r="B434" s="307"/>
      <c r="C434" s="118" t="s">
        <v>25</v>
      </c>
      <c r="D434" s="117"/>
      <c r="E434" s="118"/>
      <c r="F434" s="118"/>
      <c r="G434" s="103"/>
      <c r="H434" s="119">
        <f>SUM(E435:E445)</f>
        <v>1376</v>
      </c>
      <c r="I434" s="120"/>
      <c r="J434" s="301"/>
      <c r="K434" s="142">
        <v>0</v>
      </c>
      <c r="L434" s="58"/>
    </row>
    <row r="435" spans="1:12" ht="17.25" customHeight="1">
      <c r="A435" s="298"/>
      <c r="B435" s="307"/>
      <c r="C435" s="38" t="s">
        <v>306</v>
      </c>
      <c r="D435" s="30" t="s">
        <v>14</v>
      </c>
      <c r="E435" s="30">
        <v>201</v>
      </c>
      <c r="F435" s="30" t="s">
        <v>23</v>
      </c>
      <c r="G435" s="97"/>
      <c r="H435" s="111"/>
      <c r="I435" s="98">
        <f>SUM(E435*100/$H$434/100)</f>
        <v>0.14607558139534885</v>
      </c>
      <c r="J435" s="301"/>
      <c r="K435" s="294"/>
      <c r="L435" s="304">
        <v>16</v>
      </c>
    </row>
    <row r="436" spans="1:12" ht="13.5" customHeight="1">
      <c r="A436" s="298"/>
      <c r="B436" s="307"/>
      <c r="C436" s="38" t="s">
        <v>305</v>
      </c>
      <c r="D436" s="30" t="s">
        <v>14</v>
      </c>
      <c r="E436" s="30">
        <v>200</v>
      </c>
      <c r="F436" s="30" t="s">
        <v>23</v>
      </c>
      <c r="G436" s="97"/>
      <c r="H436" s="111"/>
      <c r="I436" s="98">
        <f t="shared" ref="I436:I445" si="24">SUM(E436*100/$H$434/100)</f>
        <v>0.14534883720930231</v>
      </c>
      <c r="J436" s="301"/>
      <c r="K436" s="295"/>
      <c r="L436" s="289"/>
    </row>
    <row r="437" spans="1:12" ht="15" customHeight="1">
      <c r="A437" s="298"/>
      <c r="B437" s="307"/>
      <c r="C437" s="38" t="s">
        <v>310</v>
      </c>
      <c r="D437" s="30" t="s">
        <v>14</v>
      </c>
      <c r="E437" s="30">
        <v>194</v>
      </c>
      <c r="F437" s="30" t="s">
        <v>23</v>
      </c>
      <c r="G437" s="97"/>
      <c r="H437" s="112"/>
      <c r="I437" s="98">
        <f t="shared" si="24"/>
        <v>0.14098837209302326</v>
      </c>
      <c r="J437" s="301"/>
      <c r="K437" s="295"/>
      <c r="L437" s="289"/>
    </row>
    <row r="438" spans="1:12" ht="15" customHeight="1">
      <c r="A438" s="298"/>
      <c r="B438" s="307"/>
      <c r="C438" s="38" t="s">
        <v>309</v>
      </c>
      <c r="D438" s="30" t="s">
        <v>14</v>
      </c>
      <c r="E438" s="30">
        <v>195</v>
      </c>
      <c r="F438" s="30" t="s">
        <v>23</v>
      </c>
      <c r="G438" s="97"/>
      <c r="H438" s="112"/>
      <c r="I438" s="98">
        <f t="shared" si="24"/>
        <v>0.14171511627906977</v>
      </c>
      <c r="J438" s="301"/>
      <c r="K438" s="295"/>
      <c r="L438" s="289"/>
    </row>
    <row r="439" spans="1:12" ht="15" customHeight="1">
      <c r="A439" s="298"/>
      <c r="B439" s="307"/>
      <c r="C439" s="38" t="s">
        <v>307</v>
      </c>
      <c r="D439" s="30" t="s">
        <v>14</v>
      </c>
      <c r="E439" s="30">
        <v>196</v>
      </c>
      <c r="F439" s="30" t="s">
        <v>23</v>
      </c>
      <c r="G439" s="97"/>
      <c r="H439" s="111"/>
      <c r="I439" s="98">
        <f t="shared" si="24"/>
        <v>0.14244186046511628</v>
      </c>
      <c r="J439" s="301"/>
      <c r="K439" s="295"/>
      <c r="L439" s="289"/>
    </row>
    <row r="440" spans="1:12" ht="15.75" customHeight="1" thickBot="1">
      <c r="A440" s="298"/>
      <c r="B440" s="307"/>
      <c r="C440" s="50" t="s">
        <v>308</v>
      </c>
      <c r="D440" s="33" t="s">
        <v>14</v>
      </c>
      <c r="E440" s="33">
        <v>197</v>
      </c>
      <c r="F440" s="33" t="s">
        <v>23</v>
      </c>
      <c r="G440" s="101"/>
      <c r="H440" s="102"/>
      <c r="I440" s="105">
        <f t="shared" si="24"/>
        <v>0.1431686046511628</v>
      </c>
      <c r="J440" s="301"/>
      <c r="K440" s="295"/>
      <c r="L440" s="289"/>
    </row>
    <row r="441" spans="1:12" ht="17.25" customHeight="1">
      <c r="A441" s="298"/>
      <c r="B441" s="307"/>
      <c r="C441" s="95" t="s">
        <v>316</v>
      </c>
      <c r="D441" s="107" t="s">
        <v>14</v>
      </c>
      <c r="E441" s="107">
        <v>37</v>
      </c>
      <c r="F441" s="108"/>
      <c r="G441" s="108"/>
      <c r="H441" s="109"/>
      <c r="I441" s="110">
        <f t="shared" si="24"/>
        <v>2.6889534883720933E-2</v>
      </c>
      <c r="J441" s="301"/>
      <c r="K441" s="295"/>
      <c r="L441" s="289"/>
    </row>
    <row r="442" spans="1:12" ht="29.25" customHeight="1">
      <c r="A442" s="298"/>
      <c r="B442" s="307"/>
      <c r="C442" s="95" t="s">
        <v>315</v>
      </c>
      <c r="D442" s="96" t="s">
        <v>14</v>
      </c>
      <c r="E442" s="96">
        <v>41</v>
      </c>
      <c r="F442" s="97"/>
      <c r="G442" s="97"/>
      <c r="H442" s="111"/>
      <c r="I442" s="98">
        <f t="shared" si="24"/>
        <v>2.9796511627906978E-2</v>
      </c>
      <c r="J442" s="301"/>
      <c r="K442" s="295"/>
      <c r="L442" s="289"/>
    </row>
    <row r="443" spans="1:12" ht="17.25" customHeight="1">
      <c r="A443" s="298"/>
      <c r="B443" s="307"/>
      <c r="C443" s="95" t="s">
        <v>312</v>
      </c>
      <c r="D443" s="96" t="s">
        <v>14</v>
      </c>
      <c r="E443" s="96">
        <v>37</v>
      </c>
      <c r="F443" s="97"/>
      <c r="G443" s="97"/>
      <c r="H443" s="112"/>
      <c r="I443" s="98">
        <f t="shared" si="24"/>
        <v>2.6889534883720933E-2</v>
      </c>
      <c r="J443" s="301"/>
      <c r="K443" s="295"/>
      <c r="L443" s="289"/>
    </row>
    <row r="444" spans="1:12" ht="17.25" customHeight="1">
      <c r="A444" s="298"/>
      <c r="B444" s="307"/>
      <c r="C444" s="95" t="s">
        <v>313</v>
      </c>
      <c r="D444" s="96" t="s">
        <v>14</v>
      </c>
      <c r="E444" s="96">
        <v>40</v>
      </c>
      <c r="F444" s="97"/>
      <c r="G444" s="97"/>
      <c r="H444" s="112"/>
      <c r="I444" s="98">
        <f t="shared" si="24"/>
        <v>2.9069767441860465E-2</v>
      </c>
      <c r="J444" s="301"/>
      <c r="K444" s="295"/>
      <c r="L444" s="289"/>
    </row>
    <row r="445" spans="1:12" ht="17.25" customHeight="1" thickBot="1">
      <c r="A445" s="299"/>
      <c r="B445" s="308"/>
      <c r="C445" s="99" t="s">
        <v>314</v>
      </c>
      <c r="D445" s="100" t="s">
        <v>14</v>
      </c>
      <c r="E445" s="100">
        <v>38</v>
      </c>
      <c r="F445" s="101"/>
      <c r="G445" s="101"/>
      <c r="H445" s="113"/>
      <c r="I445" s="105">
        <f t="shared" si="24"/>
        <v>2.7616279069767442E-2</v>
      </c>
      <c r="J445" s="302"/>
      <c r="K445" s="303"/>
      <c r="L445" s="305"/>
    </row>
    <row r="446" spans="1:12" ht="17.25" customHeight="1">
      <c r="A446" s="44" t="s">
        <v>0</v>
      </c>
      <c r="B446" s="283" t="s">
        <v>1</v>
      </c>
      <c r="C446" s="326" t="s">
        <v>2</v>
      </c>
      <c r="D446" s="326" t="s">
        <v>3</v>
      </c>
      <c r="E446" s="156" t="s">
        <v>4</v>
      </c>
      <c r="F446" s="326" t="s">
        <v>5</v>
      </c>
      <c r="G446" s="328" t="s">
        <v>26</v>
      </c>
      <c r="H446" s="156" t="s">
        <v>6</v>
      </c>
      <c r="I446" s="328" t="s">
        <v>27</v>
      </c>
      <c r="J446" s="285" t="s">
        <v>30</v>
      </c>
      <c r="K446" s="140" t="s">
        <v>7</v>
      </c>
      <c r="L446" s="152" t="s">
        <v>8</v>
      </c>
    </row>
    <row r="447" spans="1:12" ht="17.25" customHeight="1" thickBot="1">
      <c r="A447" s="57" t="s">
        <v>9</v>
      </c>
      <c r="B447" s="284"/>
      <c r="C447" s="327"/>
      <c r="D447" s="327"/>
      <c r="E447" s="157" t="s">
        <v>10</v>
      </c>
      <c r="F447" s="327"/>
      <c r="G447" s="329"/>
      <c r="H447" s="157" t="s">
        <v>11</v>
      </c>
      <c r="I447" s="329"/>
      <c r="J447" s="286"/>
      <c r="K447" s="141" t="s">
        <v>12</v>
      </c>
      <c r="L447" s="153" t="s">
        <v>12</v>
      </c>
    </row>
    <row r="448" spans="1:12" ht="13.5" customHeight="1">
      <c r="A448" s="298">
        <v>44703</v>
      </c>
      <c r="B448" s="307" t="s">
        <v>302</v>
      </c>
      <c r="C448" s="118" t="s">
        <v>24</v>
      </c>
      <c r="D448" s="118"/>
      <c r="E448" s="118"/>
      <c r="F448" s="118"/>
      <c r="G448" s="104">
        <v>304</v>
      </c>
      <c r="H448" s="103">
        <f>SUM(E449:E450)</f>
        <v>180</v>
      </c>
      <c r="I448" s="122"/>
      <c r="J448" s="88">
        <f>SUM(H448*100/G448)/100</f>
        <v>0.59210526315789469</v>
      </c>
      <c r="K448" s="37">
        <v>0</v>
      </c>
      <c r="L448" s="289">
        <v>7</v>
      </c>
    </row>
    <row r="449" spans="1:12" ht="15" customHeight="1">
      <c r="A449" s="298"/>
      <c r="B449" s="307"/>
      <c r="C449" s="38" t="s">
        <v>317</v>
      </c>
      <c r="D449" s="30" t="s">
        <v>13</v>
      </c>
      <c r="E449" s="182">
        <v>99</v>
      </c>
      <c r="F449" s="30" t="s">
        <v>23</v>
      </c>
      <c r="G449" s="97"/>
      <c r="H449" s="96"/>
      <c r="I449" s="98">
        <f>SUM(E449*100/$H$448/100)</f>
        <v>0.55000000000000004</v>
      </c>
      <c r="J449" s="300"/>
      <c r="K449" s="294"/>
      <c r="L449" s="289"/>
    </row>
    <row r="450" spans="1:12" ht="15" customHeight="1">
      <c r="A450" s="298"/>
      <c r="B450" s="307"/>
      <c r="C450" s="95" t="s">
        <v>324</v>
      </c>
      <c r="D450" s="96" t="s">
        <v>13</v>
      </c>
      <c r="E450" s="96">
        <v>81</v>
      </c>
      <c r="F450" s="97"/>
      <c r="G450" s="97"/>
      <c r="H450" s="96"/>
      <c r="I450" s="98">
        <f>SUM(E450*100/$H$448/100)</f>
        <v>0.45</v>
      </c>
      <c r="J450" s="301"/>
      <c r="K450" s="296"/>
      <c r="L450" s="293"/>
    </row>
    <row r="451" spans="1:12" ht="15" customHeight="1">
      <c r="A451" s="298"/>
      <c r="B451" s="307"/>
      <c r="C451" s="118" t="s">
        <v>25</v>
      </c>
      <c r="D451" s="117"/>
      <c r="E451" s="118"/>
      <c r="F451" s="118"/>
      <c r="G451" s="103"/>
      <c r="H451" s="119">
        <f>SUM(E452:E463)</f>
        <v>1029</v>
      </c>
      <c r="I451" s="120"/>
      <c r="J451" s="301"/>
      <c r="K451" s="142">
        <v>0</v>
      </c>
      <c r="L451" s="58"/>
    </row>
    <row r="452" spans="1:12" ht="15.75" customHeight="1">
      <c r="A452" s="298"/>
      <c r="B452" s="307"/>
      <c r="C452" s="38" t="s">
        <v>318</v>
      </c>
      <c r="D452" s="30" t="s">
        <v>14</v>
      </c>
      <c r="E452" s="30">
        <v>100</v>
      </c>
      <c r="F452" s="30" t="s">
        <v>23</v>
      </c>
      <c r="G452" s="97"/>
      <c r="H452" s="111"/>
      <c r="I452" s="98">
        <f>SUM(E452*100/$H$451/100)</f>
        <v>9.718172983479105E-2</v>
      </c>
      <c r="J452" s="301"/>
      <c r="K452" s="294"/>
      <c r="L452" s="304">
        <v>4</v>
      </c>
    </row>
    <row r="453" spans="1:12" ht="15" customHeight="1">
      <c r="A453" s="298"/>
      <c r="B453" s="307"/>
      <c r="C453" s="95" t="s">
        <v>323</v>
      </c>
      <c r="D453" s="96" t="s">
        <v>14</v>
      </c>
      <c r="E453" s="96">
        <v>77</v>
      </c>
      <c r="F453" s="96"/>
      <c r="G453" s="97"/>
      <c r="H453" s="111"/>
      <c r="I453" s="98">
        <f t="shared" ref="I453:I463" si="25">SUM(E453*100/$H$451/100)</f>
        <v>7.4829931972789115E-2</v>
      </c>
      <c r="J453" s="301"/>
      <c r="K453" s="295"/>
      <c r="L453" s="289"/>
    </row>
    <row r="454" spans="1:12" ht="15" customHeight="1">
      <c r="A454" s="298"/>
      <c r="B454" s="307"/>
      <c r="C454" s="38" t="s">
        <v>321</v>
      </c>
      <c r="D454" s="30" t="s">
        <v>14</v>
      </c>
      <c r="E454" s="30">
        <v>88</v>
      </c>
      <c r="F454" s="30" t="s">
        <v>23</v>
      </c>
      <c r="G454" s="97"/>
      <c r="H454" s="112"/>
      <c r="I454" s="98">
        <f t="shared" si="25"/>
        <v>8.5519922254616146E-2</v>
      </c>
      <c r="J454" s="301"/>
      <c r="K454" s="295"/>
      <c r="L454" s="289"/>
    </row>
    <row r="455" spans="1:12" ht="15" customHeight="1">
      <c r="A455" s="298"/>
      <c r="B455" s="307"/>
      <c r="C455" s="38" t="s">
        <v>319</v>
      </c>
      <c r="D455" s="30" t="s">
        <v>14</v>
      </c>
      <c r="E455" s="30">
        <v>98</v>
      </c>
      <c r="F455" s="30" t="s">
        <v>23</v>
      </c>
      <c r="G455" s="97"/>
      <c r="H455" s="112"/>
      <c r="I455" s="98">
        <f t="shared" si="25"/>
        <v>9.5238095238095233E-2</v>
      </c>
      <c r="J455" s="301"/>
      <c r="K455" s="295"/>
      <c r="L455" s="289"/>
    </row>
    <row r="456" spans="1:12" ht="15" customHeight="1">
      <c r="A456" s="298"/>
      <c r="B456" s="307"/>
      <c r="C456" s="38" t="s">
        <v>320</v>
      </c>
      <c r="D456" s="30" t="s">
        <v>14</v>
      </c>
      <c r="E456" s="30">
        <v>88</v>
      </c>
      <c r="F456" s="30" t="s">
        <v>23</v>
      </c>
      <c r="G456" s="97"/>
      <c r="H456" s="111"/>
      <c r="I456" s="98">
        <f t="shared" si="25"/>
        <v>8.5519922254616146E-2</v>
      </c>
      <c r="J456" s="301"/>
      <c r="K456" s="295"/>
      <c r="L456" s="289"/>
    </row>
    <row r="457" spans="1:12" ht="15" customHeight="1" thickBot="1">
      <c r="A457" s="298"/>
      <c r="B457" s="307"/>
      <c r="C457" s="50" t="s">
        <v>322</v>
      </c>
      <c r="D457" s="33" t="s">
        <v>14</v>
      </c>
      <c r="E457" s="33">
        <v>89</v>
      </c>
      <c r="F457" s="33" t="s">
        <v>23</v>
      </c>
      <c r="G457" s="101"/>
      <c r="H457" s="102"/>
      <c r="I457" s="105">
        <f t="shared" si="25"/>
        <v>8.6491739552964048E-2</v>
      </c>
      <c r="J457" s="301"/>
      <c r="K457" s="295"/>
      <c r="L457" s="289"/>
    </row>
    <row r="458" spans="1:12" ht="17.25" customHeight="1">
      <c r="A458" s="298"/>
      <c r="B458" s="307"/>
      <c r="C458" s="95" t="s">
        <v>325</v>
      </c>
      <c r="D458" s="107" t="s">
        <v>14</v>
      </c>
      <c r="E458" s="107">
        <v>81</v>
      </c>
      <c r="F458" s="108"/>
      <c r="G458" s="108"/>
      <c r="H458" s="109"/>
      <c r="I458" s="110">
        <f t="shared" si="25"/>
        <v>7.8717201166180764E-2</v>
      </c>
      <c r="J458" s="301"/>
      <c r="K458" s="295"/>
      <c r="L458" s="289"/>
    </row>
    <row r="459" spans="1:12">
      <c r="A459" s="298"/>
      <c r="B459" s="307"/>
      <c r="C459" s="95" t="s">
        <v>330</v>
      </c>
      <c r="D459" s="96" t="s">
        <v>14</v>
      </c>
      <c r="E459" s="96">
        <v>80</v>
      </c>
      <c r="F459" s="97"/>
      <c r="G459" s="97"/>
      <c r="H459" s="111"/>
      <c r="I459" s="98">
        <f t="shared" si="25"/>
        <v>7.7745383867832848E-2</v>
      </c>
      <c r="J459" s="301"/>
      <c r="K459" s="295"/>
      <c r="L459" s="289"/>
    </row>
    <row r="460" spans="1:12">
      <c r="A460" s="298"/>
      <c r="B460" s="307"/>
      <c r="C460" s="95" t="s">
        <v>329</v>
      </c>
      <c r="D460" s="96" t="s">
        <v>14</v>
      </c>
      <c r="E460" s="96">
        <v>79</v>
      </c>
      <c r="F460" s="97"/>
      <c r="G460" s="97"/>
      <c r="H460" s="112"/>
      <c r="I460" s="98">
        <f t="shared" si="25"/>
        <v>7.6773566569484933E-2</v>
      </c>
      <c r="J460" s="301"/>
      <c r="K460" s="295"/>
      <c r="L460" s="289"/>
    </row>
    <row r="461" spans="1:12">
      <c r="A461" s="298"/>
      <c r="B461" s="307"/>
      <c r="C461" s="38" t="s">
        <v>327</v>
      </c>
      <c r="D461" s="30" t="s">
        <v>14</v>
      </c>
      <c r="E461" s="30">
        <v>83</v>
      </c>
      <c r="F461" s="30" t="s">
        <v>23</v>
      </c>
      <c r="G461" s="97"/>
      <c r="H461" s="112"/>
      <c r="I461" s="98">
        <f t="shared" si="25"/>
        <v>8.0660835762876582E-2</v>
      </c>
      <c r="J461" s="301"/>
      <c r="K461" s="295"/>
      <c r="L461" s="289"/>
    </row>
    <row r="462" spans="1:12">
      <c r="A462" s="298"/>
      <c r="B462" s="307"/>
      <c r="C462" s="95" t="s">
        <v>326</v>
      </c>
      <c r="D462" s="96" t="s">
        <v>14</v>
      </c>
      <c r="E462" s="96">
        <v>83</v>
      </c>
      <c r="F462" s="97"/>
      <c r="G462" s="97"/>
      <c r="H462" s="112"/>
      <c r="I462" s="98">
        <f t="shared" si="25"/>
        <v>8.0660835762876582E-2</v>
      </c>
      <c r="J462" s="301"/>
      <c r="K462" s="295"/>
      <c r="L462" s="289"/>
    </row>
    <row r="463" spans="1:12" ht="26.25" thickBot="1">
      <c r="A463" s="299"/>
      <c r="B463" s="308"/>
      <c r="C463" s="99" t="s">
        <v>328</v>
      </c>
      <c r="D463" s="100" t="s">
        <v>14</v>
      </c>
      <c r="E463" s="100">
        <v>83</v>
      </c>
      <c r="F463" s="101"/>
      <c r="G463" s="101"/>
      <c r="H463" s="102"/>
      <c r="I463" s="105">
        <f t="shared" si="25"/>
        <v>8.0660835762876582E-2</v>
      </c>
      <c r="J463" s="302"/>
      <c r="K463" s="303"/>
      <c r="L463" s="163"/>
    </row>
    <row r="464" spans="1:12">
      <c r="A464" s="44" t="s">
        <v>0</v>
      </c>
      <c r="B464" s="283" t="s">
        <v>1</v>
      </c>
      <c r="C464" s="326" t="s">
        <v>2</v>
      </c>
      <c r="D464" s="326" t="s">
        <v>3</v>
      </c>
      <c r="E464" s="131" t="s">
        <v>4</v>
      </c>
      <c r="F464" s="326" t="s">
        <v>5</v>
      </c>
      <c r="G464" s="328" t="s">
        <v>26</v>
      </c>
      <c r="H464" s="131" t="s">
        <v>6</v>
      </c>
      <c r="I464" s="328" t="s">
        <v>27</v>
      </c>
      <c r="J464" s="285" t="s">
        <v>30</v>
      </c>
      <c r="K464" s="90" t="s">
        <v>7</v>
      </c>
      <c r="L464" s="92" t="s">
        <v>8</v>
      </c>
    </row>
    <row r="465" spans="1:12" ht="15.75" thickBot="1">
      <c r="A465" s="57" t="s">
        <v>9</v>
      </c>
      <c r="B465" s="284"/>
      <c r="C465" s="327"/>
      <c r="D465" s="327"/>
      <c r="E465" s="132" t="s">
        <v>10</v>
      </c>
      <c r="F465" s="327"/>
      <c r="G465" s="329"/>
      <c r="H465" s="132" t="s">
        <v>11</v>
      </c>
      <c r="I465" s="329"/>
      <c r="J465" s="286"/>
      <c r="K465" s="91" t="s">
        <v>12</v>
      </c>
      <c r="L465" s="93" t="s">
        <v>12</v>
      </c>
    </row>
    <row r="466" spans="1:12">
      <c r="A466" s="298">
        <v>44703</v>
      </c>
      <c r="B466" s="306" t="s">
        <v>303</v>
      </c>
      <c r="C466" s="118" t="s">
        <v>24</v>
      </c>
      <c r="D466" s="118"/>
      <c r="E466" s="118"/>
      <c r="F466" s="118"/>
      <c r="G466" s="104">
        <v>464</v>
      </c>
      <c r="H466" s="103">
        <f>SUM(E467:E469)</f>
        <v>248</v>
      </c>
      <c r="I466" s="122"/>
      <c r="J466" s="88">
        <f>SUM(H466*100/G466)/100</f>
        <v>0.53448275862068972</v>
      </c>
      <c r="K466" s="37">
        <v>1</v>
      </c>
      <c r="L466" s="309">
        <v>6</v>
      </c>
    </row>
    <row r="467" spans="1:12">
      <c r="A467" s="298"/>
      <c r="B467" s="307"/>
      <c r="C467" s="95" t="s">
        <v>331</v>
      </c>
      <c r="D467" s="96" t="s">
        <v>13</v>
      </c>
      <c r="E467" s="180">
        <v>35</v>
      </c>
      <c r="F467" s="96"/>
      <c r="G467" s="97"/>
      <c r="H467" s="96"/>
      <c r="I467" s="98">
        <f>SUM(E467*100/$H$466/100)</f>
        <v>0.14112903225806453</v>
      </c>
      <c r="J467" s="300"/>
      <c r="K467" s="294"/>
      <c r="L467" s="289"/>
    </row>
    <row r="468" spans="1:12">
      <c r="A468" s="298"/>
      <c r="B468" s="307"/>
      <c r="C468" s="38" t="s">
        <v>336</v>
      </c>
      <c r="D468" s="30" t="s">
        <v>13</v>
      </c>
      <c r="E468" s="30">
        <v>186</v>
      </c>
      <c r="F468" s="30" t="s">
        <v>23</v>
      </c>
      <c r="G468" s="97"/>
      <c r="H468" s="96"/>
      <c r="I468" s="98">
        <f t="shared" ref="I468:I469" si="26">SUM(E468*100/$H$466/100)</f>
        <v>0.75</v>
      </c>
      <c r="J468" s="301"/>
      <c r="K468" s="295"/>
      <c r="L468" s="289"/>
    </row>
    <row r="469" spans="1:12">
      <c r="A469" s="298"/>
      <c r="B469" s="307"/>
      <c r="C469" s="95" t="s">
        <v>343</v>
      </c>
      <c r="D469" s="96" t="s">
        <v>13</v>
      </c>
      <c r="E469" s="96">
        <v>27</v>
      </c>
      <c r="F469" s="97"/>
      <c r="G469" s="97"/>
      <c r="H469" s="96"/>
      <c r="I469" s="98">
        <f t="shared" si="26"/>
        <v>0.10887096774193548</v>
      </c>
      <c r="J469" s="301"/>
      <c r="K469" s="296"/>
      <c r="L469" s="293"/>
    </row>
    <row r="470" spans="1:12" ht="15.75">
      <c r="A470" s="298"/>
      <c r="B470" s="307"/>
      <c r="C470" s="118" t="s">
        <v>25</v>
      </c>
      <c r="D470" s="117"/>
      <c r="E470" s="118"/>
      <c r="F470" s="118"/>
      <c r="G470" s="103"/>
      <c r="H470" s="119">
        <f>SUM(E471:E486)</f>
        <v>1364</v>
      </c>
      <c r="I470" s="120"/>
      <c r="J470" s="301"/>
      <c r="K470" s="89">
        <v>2</v>
      </c>
      <c r="L470" s="58"/>
    </row>
    <row r="471" spans="1:12">
      <c r="A471" s="298"/>
      <c r="B471" s="307"/>
      <c r="C471" s="95" t="s">
        <v>334</v>
      </c>
      <c r="D471" s="96" t="s">
        <v>14</v>
      </c>
      <c r="E471" s="96">
        <v>31</v>
      </c>
      <c r="F471" s="96"/>
      <c r="G471" s="97"/>
      <c r="H471" s="111"/>
      <c r="I471" s="98">
        <f>SUM(E471*100/$H$470/100)</f>
        <v>2.2727272727272728E-2</v>
      </c>
      <c r="J471" s="301"/>
      <c r="K471" s="294"/>
      <c r="L471" s="304">
        <v>5</v>
      </c>
    </row>
    <row r="472" spans="1:12">
      <c r="A472" s="298"/>
      <c r="B472" s="307"/>
      <c r="C472" s="95" t="s">
        <v>335</v>
      </c>
      <c r="D472" s="96" t="s">
        <v>14</v>
      </c>
      <c r="E472" s="96">
        <v>28</v>
      </c>
      <c r="F472" s="96"/>
      <c r="G472" s="97"/>
      <c r="H472" s="111"/>
      <c r="I472" s="98">
        <f t="shared" ref="I472:I486" si="27">SUM(E472*100/$H$470/100)</f>
        <v>2.0527859237536656E-2</v>
      </c>
      <c r="J472" s="301"/>
      <c r="K472" s="295"/>
      <c r="L472" s="289"/>
    </row>
    <row r="473" spans="1:12">
      <c r="A473" s="298"/>
      <c r="B473" s="307"/>
      <c r="C473" s="95" t="s">
        <v>333</v>
      </c>
      <c r="D473" s="96" t="s">
        <v>14</v>
      </c>
      <c r="E473" s="96">
        <v>38</v>
      </c>
      <c r="F473" s="96"/>
      <c r="G473" s="97"/>
      <c r="H473" s="112"/>
      <c r="I473" s="98">
        <f t="shared" si="27"/>
        <v>2.7859237536656895E-2</v>
      </c>
      <c r="J473" s="301"/>
      <c r="K473" s="295"/>
      <c r="L473" s="289"/>
    </row>
    <row r="474" spans="1:12" ht="15.75" thickBot="1">
      <c r="A474" s="298"/>
      <c r="B474" s="307"/>
      <c r="C474" s="99" t="s">
        <v>332</v>
      </c>
      <c r="D474" s="100" t="s">
        <v>14</v>
      </c>
      <c r="E474" s="100">
        <v>42</v>
      </c>
      <c r="F474" s="100"/>
      <c r="G474" s="101"/>
      <c r="H474" s="113"/>
      <c r="I474" s="105">
        <f t="shared" si="27"/>
        <v>3.0791788856304986E-2</v>
      </c>
      <c r="J474" s="301"/>
      <c r="K474" s="295"/>
      <c r="L474" s="289"/>
    </row>
    <row r="475" spans="1:12">
      <c r="A475" s="298"/>
      <c r="B475" s="307"/>
      <c r="C475" s="55" t="s">
        <v>337</v>
      </c>
      <c r="D475" s="39" t="s">
        <v>14</v>
      </c>
      <c r="E475" s="39">
        <v>141</v>
      </c>
      <c r="F475" s="30" t="s">
        <v>23</v>
      </c>
      <c r="G475" s="108"/>
      <c r="H475" s="109"/>
      <c r="I475" s="110">
        <f t="shared" si="27"/>
        <v>0.10337243401759531</v>
      </c>
      <c r="J475" s="301"/>
      <c r="K475" s="295"/>
      <c r="L475" s="289"/>
    </row>
    <row r="476" spans="1:12">
      <c r="A476" s="298"/>
      <c r="B476" s="307"/>
      <c r="C476" s="38" t="s">
        <v>341</v>
      </c>
      <c r="D476" s="30" t="s">
        <v>14</v>
      </c>
      <c r="E476" s="30">
        <v>165</v>
      </c>
      <c r="F476" s="30" t="s">
        <v>23</v>
      </c>
      <c r="G476" s="97"/>
      <c r="H476" s="111"/>
      <c r="I476" s="98">
        <f t="shared" si="27"/>
        <v>0.12096774193548387</v>
      </c>
      <c r="J476" s="301"/>
      <c r="K476" s="295"/>
      <c r="L476" s="289"/>
    </row>
    <row r="477" spans="1:12">
      <c r="A477" s="298"/>
      <c r="B477" s="307"/>
      <c r="C477" s="38" t="s">
        <v>340</v>
      </c>
      <c r="D477" s="30" t="s">
        <v>14</v>
      </c>
      <c r="E477" s="30">
        <v>177</v>
      </c>
      <c r="F477" s="30" t="s">
        <v>23</v>
      </c>
      <c r="G477" s="97"/>
      <c r="H477" s="112"/>
      <c r="I477" s="98">
        <f t="shared" si="27"/>
        <v>0.12976539589442815</v>
      </c>
      <c r="J477" s="301"/>
      <c r="K477" s="295"/>
      <c r="L477" s="289"/>
    </row>
    <row r="478" spans="1:12">
      <c r="A478" s="298"/>
      <c r="B478" s="307"/>
      <c r="C478" s="38" t="s">
        <v>342</v>
      </c>
      <c r="D478" s="30" t="s">
        <v>14</v>
      </c>
      <c r="E478" s="30">
        <v>180</v>
      </c>
      <c r="F478" s="30" t="s">
        <v>23</v>
      </c>
      <c r="G478" s="97"/>
      <c r="H478" s="112"/>
      <c r="I478" s="98">
        <f t="shared" si="27"/>
        <v>0.13196480938416422</v>
      </c>
      <c r="J478" s="301"/>
      <c r="K478" s="295"/>
      <c r="L478" s="289"/>
    </row>
    <row r="479" spans="1:12">
      <c r="A479" s="298"/>
      <c r="B479" s="307"/>
      <c r="C479" s="38" t="s">
        <v>339</v>
      </c>
      <c r="D479" s="30" t="s">
        <v>14</v>
      </c>
      <c r="E479" s="30">
        <v>162</v>
      </c>
      <c r="F479" s="30" t="s">
        <v>23</v>
      </c>
      <c r="G479" s="97"/>
      <c r="H479" s="112"/>
      <c r="I479" s="98">
        <f t="shared" si="27"/>
        <v>0.11876832844574781</v>
      </c>
      <c r="J479" s="301"/>
      <c r="K479" s="295"/>
      <c r="L479" s="289"/>
    </row>
    <row r="480" spans="1:12" ht="15.75" thickBot="1">
      <c r="A480" s="298"/>
      <c r="B480" s="307"/>
      <c r="C480" s="50" t="s">
        <v>338</v>
      </c>
      <c r="D480" s="33" t="s">
        <v>14</v>
      </c>
      <c r="E480" s="33">
        <v>153</v>
      </c>
      <c r="F480" s="33" t="s">
        <v>23</v>
      </c>
      <c r="G480" s="101"/>
      <c r="H480" s="102"/>
      <c r="I480" s="105">
        <f t="shared" si="27"/>
        <v>0.11217008797653959</v>
      </c>
      <c r="J480" s="301"/>
      <c r="K480" s="295"/>
      <c r="L480" s="289"/>
    </row>
    <row r="481" spans="1:12" ht="18">
      <c r="A481" s="94"/>
      <c r="B481" s="307"/>
      <c r="C481" s="95" t="s">
        <v>346</v>
      </c>
      <c r="D481" s="107" t="s">
        <v>14</v>
      </c>
      <c r="E481" s="107">
        <v>41</v>
      </c>
      <c r="F481" s="108"/>
      <c r="G481" s="108"/>
      <c r="H481" s="109"/>
      <c r="I481" s="110">
        <f t="shared" si="27"/>
        <v>3.0058651026392963E-2</v>
      </c>
      <c r="J481" s="301"/>
      <c r="K481" s="295"/>
      <c r="L481" s="289"/>
    </row>
    <row r="482" spans="1:12" ht="18">
      <c r="A482" s="94"/>
      <c r="B482" s="307"/>
      <c r="C482" s="95" t="s">
        <v>348</v>
      </c>
      <c r="D482" s="96" t="s">
        <v>14</v>
      </c>
      <c r="E482" s="96">
        <v>50</v>
      </c>
      <c r="F482" s="97"/>
      <c r="G482" s="97"/>
      <c r="H482" s="112"/>
      <c r="I482" s="98">
        <f t="shared" si="27"/>
        <v>3.6656891495601168E-2</v>
      </c>
      <c r="J482" s="301"/>
      <c r="K482" s="295"/>
      <c r="L482" s="289"/>
    </row>
    <row r="483" spans="1:12" ht="18">
      <c r="A483" s="94"/>
      <c r="B483" s="307"/>
      <c r="C483" s="95" t="s">
        <v>344</v>
      </c>
      <c r="D483" s="96" t="s">
        <v>14</v>
      </c>
      <c r="E483" s="96">
        <v>46</v>
      </c>
      <c r="F483" s="97"/>
      <c r="G483" s="97"/>
      <c r="H483" s="112"/>
      <c r="I483" s="98">
        <f t="shared" si="27"/>
        <v>3.3724340175953077E-2</v>
      </c>
      <c r="J483" s="301"/>
      <c r="K483" s="295"/>
      <c r="L483" s="289"/>
    </row>
    <row r="484" spans="1:12" ht="18">
      <c r="A484" s="94"/>
      <c r="B484" s="307"/>
      <c r="C484" s="95" t="s">
        <v>345</v>
      </c>
      <c r="D484" s="96" t="s">
        <v>14</v>
      </c>
      <c r="E484" s="96">
        <v>41</v>
      </c>
      <c r="F484" s="97"/>
      <c r="G484" s="97"/>
      <c r="H484" s="112"/>
      <c r="I484" s="98">
        <f t="shared" si="27"/>
        <v>3.0058651026392963E-2</v>
      </c>
      <c r="J484" s="301"/>
      <c r="K484" s="295"/>
      <c r="L484" s="289"/>
    </row>
    <row r="485" spans="1:12" ht="18">
      <c r="A485" s="94"/>
      <c r="B485" s="307"/>
      <c r="C485" s="95" t="s">
        <v>347</v>
      </c>
      <c r="D485" s="96" t="s">
        <v>14</v>
      </c>
      <c r="E485" s="96">
        <v>32</v>
      </c>
      <c r="F485" s="97"/>
      <c r="G485" s="97"/>
      <c r="H485" s="112"/>
      <c r="I485" s="98">
        <f t="shared" si="27"/>
        <v>2.3460410557184751E-2</v>
      </c>
      <c r="J485" s="301"/>
      <c r="K485" s="295"/>
      <c r="L485" s="289"/>
    </row>
    <row r="486" spans="1:12" ht="18.75" thickBot="1">
      <c r="A486" s="94"/>
      <c r="B486" s="308"/>
      <c r="C486" s="99" t="s">
        <v>405</v>
      </c>
      <c r="D486" s="100" t="s">
        <v>14</v>
      </c>
      <c r="E486" s="100">
        <v>37</v>
      </c>
      <c r="F486" s="101"/>
      <c r="G486" s="101"/>
      <c r="H486" s="102"/>
      <c r="I486" s="98">
        <f t="shared" si="27"/>
        <v>2.7126099706744865E-2</v>
      </c>
      <c r="J486" s="302"/>
      <c r="K486" s="303"/>
      <c r="L486" s="305"/>
    </row>
    <row r="487" spans="1:12">
      <c r="A487" s="44" t="s">
        <v>0</v>
      </c>
      <c r="B487" s="283" t="s">
        <v>1</v>
      </c>
      <c r="C487" s="326" t="s">
        <v>2</v>
      </c>
      <c r="D487" s="326" t="s">
        <v>3</v>
      </c>
      <c r="E487" s="156" t="s">
        <v>4</v>
      </c>
      <c r="F487" s="326" t="s">
        <v>5</v>
      </c>
      <c r="G487" s="328" t="s">
        <v>26</v>
      </c>
      <c r="H487" s="156" t="s">
        <v>6</v>
      </c>
      <c r="I487" s="328" t="s">
        <v>27</v>
      </c>
      <c r="J487" s="285" t="s">
        <v>30</v>
      </c>
      <c r="K487" s="140" t="s">
        <v>7</v>
      </c>
      <c r="L487" s="152" t="s">
        <v>8</v>
      </c>
    </row>
    <row r="488" spans="1:12" ht="15.75" thickBot="1">
      <c r="A488" s="57" t="s">
        <v>9</v>
      </c>
      <c r="B488" s="284"/>
      <c r="C488" s="327"/>
      <c r="D488" s="327"/>
      <c r="E488" s="157" t="s">
        <v>10</v>
      </c>
      <c r="F488" s="327"/>
      <c r="G488" s="329"/>
      <c r="H488" s="157" t="s">
        <v>11</v>
      </c>
      <c r="I488" s="329"/>
      <c r="J488" s="286"/>
      <c r="K488" s="141" t="s">
        <v>12</v>
      </c>
      <c r="L488" s="153" t="s">
        <v>12</v>
      </c>
    </row>
    <row r="489" spans="1:12">
      <c r="A489" s="297">
        <v>44703</v>
      </c>
      <c r="B489" s="307" t="s">
        <v>304</v>
      </c>
      <c r="C489" s="118" t="s">
        <v>24</v>
      </c>
      <c r="D489" s="118"/>
      <c r="E489" s="118"/>
      <c r="F489" s="118"/>
      <c r="G489" s="104">
        <v>289</v>
      </c>
      <c r="H489" s="103">
        <f>SUM(E490:E491)</f>
        <v>207</v>
      </c>
      <c r="I489" s="122"/>
      <c r="J489" s="88">
        <f>SUM(H489*100/G489)/100</f>
        <v>0.7162629757785467</v>
      </c>
      <c r="K489" s="37">
        <v>0</v>
      </c>
      <c r="L489" s="289">
        <v>0</v>
      </c>
    </row>
    <row r="490" spans="1:12">
      <c r="A490" s="298"/>
      <c r="B490" s="307"/>
      <c r="C490" s="38" t="s">
        <v>349</v>
      </c>
      <c r="D490" s="30" t="s">
        <v>13</v>
      </c>
      <c r="E490" s="30">
        <v>114</v>
      </c>
      <c r="F490" s="30" t="s">
        <v>23</v>
      </c>
      <c r="G490" s="97"/>
      <c r="H490" s="96"/>
      <c r="I490" s="98">
        <f>SUM(E490*100/$H$489/100)</f>
        <v>0.55072463768115942</v>
      </c>
      <c r="J490" s="300"/>
      <c r="K490" s="294"/>
      <c r="L490" s="289"/>
    </row>
    <row r="491" spans="1:12">
      <c r="A491" s="298"/>
      <c r="B491" s="307"/>
      <c r="C491" s="95" t="s">
        <v>393</v>
      </c>
      <c r="D491" s="96" t="s">
        <v>13</v>
      </c>
      <c r="E491" s="96">
        <v>93</v>
      </c>
      <c r="F491" s="97"/>
      <c r="G491" s="97"/>
      <c r="H491" s="96"/>
      <c r="I491" s="98">
        <f>SUM(E491*100/$H$489/100)</f>
        <v>0.44927536231884058</v>
      </c>
      <c r="J491" s="301"/>
      <c r="K491" s="296"/>
      <c r="L491" s="293"/>
    </row>
    <row r="492" spans="1:12" ht="15.75">
      <c r="A492" s="298"/>
      <c r="B492" s="307"/>
      <c r="C492" s="118" t="s">
        <v>25</v>
      </c>
      <c r="D492" s="117"/>
      <c r="E492" s="118"/>
      <c r="F492" s="118"/>
      <c r="G492" s="103"/>
      <c r="H492" s="119">
        <f>SUM(E493:E504)</f>
        <v>1238</v>
      </c>
      <c r="I492" s="120"/>
      <c r="J492" s="301"/>
      <c r="K492" s="142">
        <v>0</v>
      </c>
      <c r="L492" s="58"/>
    </row>
    <row r="493" spans="1:12">
      <c r="A493" s="298"/>
      <c r="B493" s="307"/>
      <c r="C493" s="38" t="s">
        <v>354</v>
      </c>
      <c r="D493" s="30" t="s">
        <v>14</v>
      </c>
      <c r="E493" s="30">
        <v>109</v>
      </c>
      <c r="F493" s="30" t="s">
        <v>23</v>
      </c>
      <c r="G493" s="97"/>
      <c r="H493" s="111"/>
      <c r="I493" s="98">
        <f>SUM(E493*100/$H$492/100)</f>
        <v>8.8045234248788379E-2</v>
      </c>
      <c r="J493" s="301"/>
      <c r="K493" s="294"/>
      <c r="L493" s="304">
        <v>1</v>
      </c>
    </row>
    <row r="494" spans="1:12">
      <c r="A494" s="298"/>
      <c r="B494" s="307"/>
      <c r="C494" s="38" t="s">
        <v>355</v>
      </c>
      <c r="D494" s="30" t="s">
        <v>14</v>
      </c>
      <c r="E494" s="30">
        <v>108</v>
      </c>
      <c r="F494" s="30" t="s">
        <v>23</v>
      </c>
      <c r="G494" s="97"/>
      <c r="H494" s="111"/>
      <c r="I494" s="98">
        <f t="shared" ref="I494:I504" si="28">SUM(E494*100/$H$492/100)</f>
        <v>8.723747980613894E-2</v>
      </c>
      <c r="J494" s="301"/>
      <c r="K494" s="295"/>
      <c r="L494" s="289"/>
    </row>
    <row r="495" spans="1:12">
      <c r="A495" s="298"/>
      <c r="B495" s="307"/>
      <c r="C495" s="38" t="s">
        <v>353</v>
      </c>
      <c r="D495" s="30" t="s">
        <v>14</v>
      </c>
      <c r="E495" s="30">
        <v>107</v>
      </c>
      <c r="F495" s="30" t="s">
        <v>23</v>
      </c>
      <c r="G495" s="97"/>
      <c r="H495" s="112"/>
      <c r="I495" s="98">
        <f t="shared" si="28"/>
        <v>8.6429725363489501E-2</v>
      </c>
      <c r="J495" s="301"/>
      <c r="K495" s="295"/>
      <c r="L495" s="289"/>
    </row>
    <row r="496" spans="1:12">
      <c r="A496" s="298"/>
      <c r="B496" s="307"/>
      <c r="C496" s="38" t="s">
        <v>351</v>
      </c>
      <c r="D496" s="30" t="s">
        <v>14</v>
      </c>
      <c r="E496" s="30">
        <v>109</v>
      </c>
      <c r="F496" s="30" t="s">
        <v>23</v>
      </c>
      <c r="G496" s="97"/>
      <c r="H496" s="112"/>
      <c r="I496" s="98">
        <f t="shared" si="28"/>
        <v>8.8045234248788379E-2</v>
      </c>
      <c r="J496" s="301"/>
      <c r="K496" s="295"/>
      <c r="L496" s="289"/>
    </row>
    <row r="497" spans="1:12">
      <c r="A497" s="298"/>
      <c r="B497" s="307"/>
      <c r="C497" s="38" t="s">
        <v>352</v>
      </c>
      <c r="D497" s="30" t="s">
        <v>14</v>
      </c>
      <c r="E497" s="30">
        <v>107</v>
      </c>
      <c r="F497" s="30" t="s">
        <v>23</v>
      </c>
      <c r="G497" s="97"/>
      <c r="H497" s="111"/>
      <c r="I497" s="98">
        <f t="shared" si="28"/>
        <v>8.6429725363489501E-2</v>
      </c>
      <c r="J497" s="301"/>
      <c r="K497" s="295"/>
      <c r="L497" s="289"/>
    </row>
    <row r="498" spans="1:12" ht="15.75" thickBot="1">
      <c r="A498" s="298"/>
      <c r="B498" s="307"/>
      <c r="C498" s="50" t="s">
        <v>350</v>
      </c>
      <c r="D498" s="33" t="s">
        <v>14</v>
      </c>
      <c r="E498" s="33">
        <v>110</v>
      </c>
      <c r="F498" s="33" t="s">
        <v>23</v>
      </c>
      <c r="G498" s="101"/>
      <c r="H498" s="102"/>
      <c r="I498" s="105">
        <f t="shared" si="28"/>
        <v>8.8852988691437804E-2</v>
      </c>
      <c r="J498" s="301"/>
      <c r="K498" s="295"/>
      <c r="L498" s="289"/>
    </row>
    <row r="499" spans="1:12">
      <c r="A499" s="298"/>
      <c r="B499" s="307"/>
      <c r="C499" s="95" t="s">
        <v>356</v>
      </c>
      <c r="D499" s="107" t="s">
        <v>14</v>
      </c>
      <c r="E499" s="107">
        <v>97</v>
      </c>
      <c r="F499" s="108"/>
      <c r="G499" s="108"/>
      <c r="H499" s="109"/>
      <c r="I499" s="110">
        <f t="shared" si="28"/>
        <v>7.8352180936995156E-2</v>
      </c>
      <c r="J499" s="301"/>
      <c r="K499" s="295"/>
      <c r="L499" s="289"/>
    </row>
    <row r="500" spans="1:12">
      <c r="A500" s="298"/>
      <c r="B500" s="307"/>
      <c r="C500" s="95" t="s">
        <v>360</v>
      </c>
      <c r="D500" s="96" t="s">
        <v>14</v>
      </c>
      <c r="E500" s="96">
        <v>101</v>
      </c>
      <c r="F500" s="97"/>
      <c r="G500" s="97"/>
      <c r="H500" s="111"/>
      <c r="I500" s="98">
        <f t="shared" si="28"/>
        <v>8.1583198707592897E-2</v>
      </c>
      <c r="J500" s="301"/>
      <c r="K500" s="295"/>
      <c r="L500" s="289"/>
    </row>
    <row r="501" spans="1:12">
      <c r="A501" s="298"/>
      <c r="B501" s="307"/>
      <c r="C501" s="95" t="s">
        <v>361</v>
      </c>
      <c r="D501" s="96" t="s">
        <v>14</v>
      </c>
      <c r="E501" s="96">
        <v>100</v>
      </c>
      <c r="F501" s="97"/>
      <c r="G501" s="97"/>
      <c r="H501" s="112"/>
      <c r="I501" s="98">
        <f t="shared" si="28"/>
        <v>8.0775444264943458E-2</v>
      </c>
      <c r="J501" s="301"/>
      <c r="K501" s="295"/>
      <c r="L501" s="289"/>
    </row>
    <row r="502" spans="1:12">
      <c r="A502" s="298"/>
      <c r="B502" s="307"/>
      <c r="C502" s="95" t="s">
        <v>357</v>
      </c>
      <c r="D502" s="96" t="s">
        <v>14</v>
      </c>
      <c r="E502" s="96">
        <v>95</v>
      </c>
      <c r="F502" s="97"/>
      <c r="G502" s="97"/>
      <c r="H502" s="112"/>
      <c r="I502" s="98">
        <f t="shared" si="28"/>
        <v>7.6736672051696292E-2</v>
      </c>
      <c r="J502" s="301"/>
      <c r="K502" s="295"/>
      <c r="L502" s="289"/>
    </row>
    <row r="503" spans="1:12">
      <c r="A503" s="298"/>
      <c r="B503" s="307"/>
      <c r="C503" s="95" t="s">
        <v>358</v>
      </c>
      <c r="D503" s="96" t="s">
        <v>14</v>
      </c>
      <c r="E503" s="96">
        <v>97</v>
      </c>
      <c r="F503" s="97"/>
      <c r="G503" s="97"/>
      <c r="H503" s="112"/>
      <c r="I503" s="98">
        <f t="shared" si="28"/>
        <v>7.8352180936995156E-2</v>
      </c>
      <c r="J503" s="301"/>
      <c r="K503" s="295"/>
      <c r="L503" s="289"/>
    </row>
    <row r="504" spans="1:12" ht="15.75" thickBot="1">
      <c r="A504" s="299"/>
      <c r="B504" s="308"/>
      <c r="C504" s="99" t="s">
        <v>359</v>
      </c>
      <c r="D504" s="100" t="s">
        <v>14</v>
      </c>
      <c r="E504" s="100">
        <v>98</v>
      </c>
      <c r="F504" s="101"/>
      <c r="G504" s="101"/>
      <c r="H504" s="102"/>
      <c r="I504" s="105">
        <f t="shared" si="28"/>
        <v>7.9159935379644594E-2</v>
      </c>
      <c r="J504" s="302"/>
      <c r="K504" s="303"/>
      <c r="L504" s="305"/>
    </row>
    <row r="505" spans="1:12" ht="32.25" thickBot="1">
      <c r="A505" s="290" t="s">
        <v>29</v>
      </c>
      <c r="B505" s="291"/>
      <c r="C505" s="291"/>
      <c r="D505" s="291"/>
      <c r="E505" s="291"/>
      <c r="F505" s="291"/>
      <c r="G505" s="291"/>
      <c r="H505" s="291"/>
      <c r="I505" s="291"/>
      <c r="J505" s="291"/>
      <c r="K505" s="291"/>
      <c r="L505" s="292"/>
    </row>
    <row r="506" spans="1:12">
      <c r="A506" s="44" t="s">
        <v>0</v>
      </c>
      <c r="B506" s="283" t="s">
        <v>1</v>
      </c>
      <c r="C506" s="326" t="s">
        <v>2</v>
      </c>
      <c r="D506" s="326" t="s">
        <v>3</v>
      </c>
      <c r="E506" s="156" t="s">
        <v>4</v>
      </c>
      <c r="F506" s="326" t="s">
        <v>5</v>
      </c>
      <c r="G506" s="328" t="s">
        <v>26</v>
      </c>
      <c r="H506" s="156" t="s">
        <v>6</v>
      </c>
      <c r="I506" s="328" t="s">
        <v>27</v>
      </c>
      <c r="J506" s="285" t="s">
        <v>30</v>
      </c>
      <c r="K506" s="140" t="s">
        <v>7</v>
      </c>
      <c r="L506" s="152" t="s">
        <v>8</v>
      </c>
    </row>
    <row r="507" spans="1:12" ht="15.75" thickBot="1">
      <c r="A507" s="57" t="s">
        <v>9</v>
      </c>
      <c r="B507" s="284"/>
      <c r="C507" s="327"/>
      <c r="D507" s="327"/>
      <c r="E507" s="157" t="s">
        <v>10</v>
      </c>
      <c r="F507" s="327"/>
      <c r="G507" s="329"/>
      <c r="H507" s="157" t="s">
        <v>11</v>
      </c>
      <c r="I507" s="329"/>
      <c r="J507" s="286"/>
      <c r="K507" s="141" t="s">
        <v>12</v>
      </c>
      <c r="L507" s="153" t="s">
        <v>12</v>
      </c>
    </row>
    <row r="508" spans="1:12">
      <c r="A508" s="297">
        <v>44703</v>
      </c>
      <c r="B508" s="306" t="s">
        <v>362</v>
      </c>
      <c r="C508" s="118" t="s">
        <v>24</v>
      </c>
      <c r="D508" s="118"/>
      <c r="E508" s="118"/>
      <c r="F508" s="118"/>
      <c r="G508" s="104">
        <v>62</v>
      </c>
      <c r="H508" s="103">
        <f>SUM(E509:E511)</f>
        <v>40</v>
      </c>
      <c r="I508" s="122"/>
      <c r="J508" s="88">
        <f>SUM(H508*100/G508)/100</f>
        <v>0.64516129032258063</v>
      </c>
      <c r="K508" s="37">
        <v>0</v>
      </c>
      <c r="L508" s="289">
        <v>1</v>
      </c>
    </row>
    <row r="509" spans="1:12">
      <c r="A509" s="298"/>
      <c r="B509" s="307"/>
      <c r="C509" s="95" t="s">
        <v>364</v>
      </c>
      <c r="D509" s="96" t="s">
        <v>13</v>
      </c>
      <c r="E509" s="96">
        <v>9</v>
      </c>
      <c r="F509" s="96"/>
      <c r="G509" s="97"/>
      <c r="H509" s="96"/>
      <c r="I509" s="98">
        <f>SUM(E509*100/$H$508/100)</f>
        <v>0.22500000000000001</v>
      </c>
      <c r="J509" s="300"/>
      <c r="K509" s="294"/>
      <c r="L509" s="289"/>
    </row>
    <row r="510" spans="1:12">
      <c r="A510" s="298"/>
      <c r="B510" s="307"/>
      <c r="C510" s="95" t="s">
        <v>367</v>
      </c>
      <c r="D510" s="96" t="s">
        <v>13</v>
      </c>
      <c r="E510" s="96">
        <v>14</v>
      </c>
      <c r="F510" s="97"/>
      <c r="G510" s="97"/>
      <c r="H510" s="96"/>
      <c r="I510" s="98">
        <f t="shared" ref="I510:I511" si="29">SUM(E510*100/$H$508/100)</f>
        <v>0.35</v>
      </c>
      <c r="J510" s="301"/>
      <c r="K510" s="295"/>
      <c r="L510" s="289"/>
    </row>
    <row r="511" spans="1:12">
      <c r="A511" s="298"/>
      <c r="B511" s="307"/>
      <c r="C511" s="38" t="s">
        <v>378</v>
      </c>
      <c r="D511" s="30" t="s">
        <v>13</v>
      </c>
      <c r="E511" s="30">
        <v>17</v>
      </c>
      <c r="F511" s="30" t="s">
        <v>23</v>
      </c>
      <c r="G511" s="97"/>
      <c r="H511" s="96"/>
      <c r="I511" s="98">
        <f t="shared" si="29"/>
        <v>0.42499999999999999</v>
      </c>
      <c r="J511" s="301"/>
      <c r="K511" s="296"/>
      <c r="L511" s="293"/>
    </row>
    <row r="512" spans="1:12" ht="15.75">
      <c r="A512" s="298"/>
      <c r="B512" s="307"/>
      <c r="C512" s="118" t="s">
        <v>25</v>
      </c>
      <c r="D512" s="117"/>
      <c r="E512" s="118"/>
      <c r="F512" s="118"/>
      <c r="G512" s="103"/>
      <c r="H512" s="119">
        <f>SUM(E513:E524)</f>
        <v>206</v>
      </c>
      <c r="I512" s="120"/>
      <c r="J512" s="301"/>
      <c r="K512" s="142">
        <v>0</v>
      </c>
      <c r="L512" s="58"/>
    </row>
    <row r="513" spans="1:12">
      <c r="A513" s="298"/>
      <c r="B513" s="307"/>
      <c r="C513" s="95" t="s">
        <v>365</v>
      </c>
      <c r="D513" s="96" t="s">
        <v>14</v>
      </c>
      <c r="E513" s="96">
        <v>15</v>
      </c>
      <c r="F513" s="96"/>
      <c r="G513" s="97"/>
      <c r="H513" s="111"/>
      <c r="I513" s="98">
        <f>SUM(E513*100/$H$512/100)</f>
        <v>7.2815533980582534E-2</v>
      </c>
      <c r="J513" s="301"/>
      <c r="K513" s="294"/>
      <c r="L513" s="304">
        <v>0</v>
      </c>
    </row>
    <row r="514" spans="1:12" ht="15.75" thickBot="1">
      <c r="A514" s="298"/>
      <c r="B514" s="307"/>
      <c r="C514" s="99" t="s">
        <v>366</v>
      </c>
      <c r="D514" s="100" t="s">
        <v>14</v>
      </c>
      <c r="E514" s="100">
        <v>14</v>
      </c>
      <c r="F514" s="100"/>
      <c r="G514" s="101"/>
      <c r="H514" s="102"/>
      <c r="I514" s="105">
        <f t="shared" ref="I514:I524" si="30">SUM(E514*100/$H$512/100)</f>
        <v>6.7961165048543687E-2</v>
      </c>
      <c r="J514" s="301"/>
      <c r="K514" s="295"/>
      <c r="L514" s="289"/>
    </row>
    <row r="515" spans="1:12">
      <c r="A515" s="298"/>
      <c r="B515" s="307"/>
      <c r="C515" s="159" t="s">
        <v>371</v>
      </c>
      <c r="D515" s="107" t="s">
        <v>14</v>
      </c>
      <c r="E515" s="107">
        <v>10</v>
      </c>
      <c r="F515" s="108"/>
      <c r="G515" s="108"/>
      <c r="H515" s="109"/>
      <c r="I515" s="110">
        <f t="shared" si="30"/>
        <v>4.8543689320388349E-2</v>
      </c>
      <c r="J515" s="301"/>
      <c r="K515" s="295"/>
      <c r="L515" s="289"/>
    </row>
    <row r="516" spans="1:12">
      <c r="A516" s="298"/>
      <c r="B516" s="307"/>
      <c r="C516" s="106" t="s">
        <v>369</v>
      </c>
      <c r="D516" s="96" t="s">
        <v>14</v>
      </c>
      <c r="E516" s="96">
        <v>10</v>
      </c>
      <c r="F516" s="97"/>
      <c r="G516" s="97"/>
      <c r="H516" s="111"/>
      <c r="I516" s="98">
        <f t="shared" si="30"/>
        <v>4.8543689320388349E-2</v>
      </c>
      <c r="J516" s="301"/>
      <c r="K516" s="295"/>
      <c r="L516" s="289"/>
    </row>
    <row r="517" spans="1:12">
      <c r="A517" s="298"/>
      <c r="B517" s="307"/>
      <c r="C517" s="95" t="s">
        <v>370</v>
      </c>
      <c r="D517" s="96" t="s">
        <v>14</v>
      </c>
      <c r="E517" s="96">
        <v>12</v>
      </c>
      <c r="F517" s="97"/>
      <c r="G517" s="97"/>
      <c r="H517" s="112"/>
      <c r="I517" s="98">
        <f t="shared" si="30"/>
        <v>5.8252427184466021E-2</v>
      </c>
      <c r="J517" s="301"/>
      <c r="K517" s="295"/>
      <c r="L517" s="289"/>
    </row>
    <row r="518" spans="1:12" ht="15.75" thickBot="1">
      <c r="A518" s="298"/>
      <c r="B518" s="307"/>
      <c r="C518" s="50" t="s">
        <v>368</v>
      </c>
      <c r="D518" s="33" t="s">
        <v>14</v>
      </c>
      <c r="E518" s="33">
        <v>22</v>
      </c>
      <c r="F518" s="33" t="s">
        <v>23</v>
      </c>
      <c r="G518" s="101"/>
      <c r="H518" s="113"/>
      <c r="I518" s="105">
        <f t="shared" si="30"/>
        <v>0.10679611650485438</v>
      </c>
      <c r="J518" s="301"/>
      <c r="K518" s="295"/>
      <c r="L518" s="289"/>
    </row>
    <row r="519" spans="1:12">
      <c r="A519" s="298"/>
      <c r="B519" s="307"/>
      <c r="C519" s="55" t="s">
        <v>372</v>
      </c>
      <c r="D519" s="39" t="s">
        <v>14</v>
      </c>
      <c r="E519" s="39">
        <v>19</v>
      </c>
      <c r="F519" s="39" t="s">
        <v>23</v>
      </c>
      <c r="G519" s="108"/>
      <c r="H519" s="109"/>
      <c r="I519" s="110">
        <f t="shared" si="30"/>
        <v>9.2233009708737865E-2</v>
      </c>
      <c r="J519" s="301"/>
      <c r="K519" s="295"/>
      <c r="L519" s="289"/>
    </row>
    <row r="520" spans="1:12">
      <c r="A520" s="298"/>
      <c r="B520" s="307"/>
      <c r="C520" s="38" t="s">
        <v>377</v>
      </c>
      <c r="D520" s="30" t="s">
        <v>14</v>
      </c>
      <c r="E520" s="30">
        <v>20</v>
      </c>
      <c r="F520" s="30" t="s">
        <v>23</v>
      </c>
      <c r="G520" s="97"/>
      <c r="H520" s="111"/>
      <c r="I520" s="98">
        <f t="shared" si="30"/>
        <v>9.7087378640776698E-2</v>
      </c>
      <c r="J520" s="301"/>
      <c r="K520" s="295"/>
      <c r="L520" s="289"/>
    </row>
    <row r="521" spans="1:12">
      <c r="A521" s="298"/>
      <c r="B521" s="307"/>
      <c r="C521" s="38" t="s">
        <v>374</v>
      </c>
      <c r="D521" s="30" t="s">
        <v>14</v>
      </c>
      <c r="E521" s="30">
        <v>21</v>
      </c>
      <c r="F521" s="30" t="s">
        <v>23</v>
      </c>
      <c r="G521" s="97"/>
      <c r="H521" s="112"/>
      <c r="I521" s="98">
        <f t="shared" si="30"/>
        <v>0.10194174757281553</v>
      </c>
      <c r="J521" s="301"/>
      <c r="K521" s="295"/>
      <c r="L521" s="289"/>
    </row>
    <row r="522" spans="1:12">
      <c r="A522" s="298"/>
      <c r="B522" s="307"/>
      <c r="C522" s="38" t="s">
        <v>376</v>
      </c>
      <c r="D522" s="30" t="s">
        <v>14</v>
      </c>
      <c r="E522" s="30">
        <v>23</v>
      </c>
      <c r="F522" s="30" t="s">
        <v>23</v>
      </c>
      <c r="G522" s="97"/>
      <c r="H522" s="112"/>
      <c r="I522" s="98">
        <f t="shared" si="30"/>
        <v>0.1116504854368932</v>
      </c>
      <c r="J522" s="301"/>
      <c r="K522" s="295"/>
      <c r="L522" s="289"/>
    </row>
    <row r="523" spans="1:12">
      <c r="A523" s="298"/>
      <c r="B523" s="307"/>
      <c r="C523" s="38" t="s">
        <v>375</v>
      </c>
      <c r="D523" s="30" t="s">
        <v>14</v>
      </c>
      <c r="E523" s="30">
        <v>25</v>
      </c>
      <c r="F523" s="30" t="s">
        <v>23</v>
      </c>
      <c r="G523" s="97"/>
      <c r="H523" s="111"/>
      <c r="I523" s="98">
        <f t="shared" si="30"/>
        <v>0.12135922330097088</v>
      </c>
      <c r="J523" s="301"/>
      <c r="K523" s="295"/>
      <c r="L523" s="289"/>
    </row>
    <row r="524" spans="1:12" ht="15.75" thickBot="1">
      <c r="A524" s="299"/>
      <c r="B524" s="308"/>
      <c r="C524" s="99" t="s">
        <v>373</v>
      </c>
      <c r="D524" s="100" t="s">
        <v>14</v>
      </c>
      <c r="E524" s="100">
        <v>15</v>
      </c>
      <c r="F524" s="100"/>
      <c r="G524" s="101"/>
      <c r="H524" s="102"/>
      <c r="I524" s="105">
        <f t="shared" si="30"/>
        <v>7.2815533980582534E-2</v>
      </c>
      <c r="J524" s="302"/>
      <c r="K524" s="303"/>
      <c r="L524" s="305"/>
    </row>
    <row r="525" spans="1:12">
      <c r="A525" s="44" t="s">
        <v>0</v>
      </c>
      <c r="B525" s="283" t="s">
        <v>1</v>
      </c>
      <c r="C525" s="326" t="s">
        <v>2</v>
      </c>
      <c r="D525" s="326" t="s">
        <v>3</v>
      </c>
      <c r="E525" s="156" t="s">
        <v>4</v>
      </c>
      <c r="F525" s="326" t="s">
        <v>5</v>
      </c>
      <c r="G525" s="328" t="s">
        <v>26</v>
      </c>
      <c r="H525" s="156" t="s">
        <v>6</v>
      </c>
      <c r="I525" s="328" t="s">
        <v>27</v>
      </c>
      <c r="J525" s="285" t="s">
        <v>30</v>
      </c>
      <c r="K525" s="140" t="s">
        <v>7</v>
      </c>
      <c r="L525" s="152" t="s">
        <v>8</v>
      </c>
    </row>
    <row r="526" spans="1:12" ht="15.75" thickBot="1">
      <c r="A526" s="57" t="s">
        <v>9</v>
      </c>
      <c r="B526" s="284"/>
      <c r="C526" s="327"/>
      <c r="D526" s="327"/>
      <c r="E526" s="157" t="s">
        <v>10</v>
      </c>
      <c r="F526" s="327"/>
      <c r="G526" s="329"/>
      <c r="H526" s="157" t="s">
        <v>11</v>
      </c>
      <c r="I526" s="329"/>
      <c r="J526" s="286"/>
      <c r="K526" s="141" t="s">
        <v>12</v>
      </c>
      <c r="L526" s="153" t="s">
        <v>12</v>
      </c>
    </row>
    <row r="527" spans="1:12">
      <c r="A527" s="297">
        <v>44703</v>
      </c>
      <c r="B527" s="307" t="s">
        <v>363</v>
      </c>
      <c r="C527" s="118" t="s">
        <v>24</v>
      </c>
      <c r="D527" s="118"/>
      <c r="E527" s="118"/>
      <c r="F527" s="118"/>
      <c r="G527" s="104">
        <v>171</v>
      </c>
      <c r="H527" s="103">
        <f>SUM(E528:E529)</f>
        <v>112</v>
      </c>
      <c r="I527" s="122"/>
      <c r="J527" s="88">
        <f>SUM(H527*100/G527)/100</f>
        <v>0.65497076023391809</v>
      </c>
      <c r="K527" s="37">
        <v>0</v>
      </c>
      <c r="L527" s="289">
        <v>2</v>
      </c>
    </row>
    <row r="528" spans="1:12">
      <c r="A528" s="298"/>
      <c r="B528" s="307"/>
      <c r="C528" s="95" t="s">
        <v>390</v>
      </c>
      <c r="D528" s="96" t="s">
        <v>13</v>
      </c>
      <c r="E528" s="180">
        <v>46</v>
      </c>
      <c r="F528" s="96"/>
      <c r="G528" s="97"/>
      <c r="H528" s="96"/>
      <c r="I528" s="98">
        <f>SUM(E528*100/$H$527/100)</f>
        <v>0.4107142857142857</v>
      </c>
      <c r="J528" s="300"/>
      <c r="K528" s="294"/>
      <c r="L528" s="289"/>
    </row>
    <row r="529" spans="1:12">
      <c r="A529" s="298"/>
      <c r="B529" s="307"/>
      <c r="C529" s="38" t="s">
        <v>389</v>
      </c>
      <c r="D529" s="30" t="s">
        <v>13</v>
      </c>
      <c r="E529" s="30">
        <v>66</v>
      </c>
      <c r="F529" s="30" t="s">
        <v>23</v>
      </c>
      <c r="G529" s="97"/>
      <c r="H529" s="96"/>
      <c r="I529" s="98">
        <f>SUM(E529*100/$H$527/100)</f>
        <v>0.5892857142857143</v>
      </c>
      <c r="J529" s="301"/>
      <c r="K529" s="296"/>
      <c r="L529" s="293"/>
    </row>
    <row r="530" spans="1:12" ht="15.75">
      <c r="A530" s="298"/>
      <c r="B530" s="307"/>
      <c r="C530" s="118" t="s">
        <v>25</v>
      </c>
      <c r="D530" s="117"/>
      <c r="E530" s="118"/>
      <c r="F530" s="118"/>
      <c r="G530" s="103"/>
      <c r="H530" s="119">
        <f>SUM(E531:E542)</f>
        <v>630</v>
      </c>
      <c r="I530" s="120"/>
      <c r="J530" s="301"/>
      <c r="K530" s="142">
        <v>0</v>
      </c>
      <c r="L530" s="58"/>
    </row>
    <row r="531" spans="1:12">
      <c r="A531" s="298"/>
      <c r="B531" s="307"/>
      <c r="C531" s="95" t="s">
        <v>382</v>
      </c>
      <c r="D531" s="96" t="s">
        <v>14</v>
      </c>
      <c r="E531" s="96">
        <v>40</v>
      </c>
      <c r="F531" s="96"/>
      <c r="G531" s="97"/>
      <c r="H531" s="111"/>
      <c r="I531" s="98">
        <f>SUM(E531*100/$H$530/100)</f>
        <v>6.3492063492063489E-2</v>
      </c>
      <c r="J531" s="301"/>
      <c r="K531" s="294"/>
      <c r="L531" s="304">
        <v>4</v>
      </c>
    </row>
    <row r="532" spans="1:12">
      <c r="A532" s="298"/>
      <c r="B532" s="307"/>
      <c r="C532" s="95" t="s">
        <v>398</v>
      </c>
      <c r="D532" s="96" t="s">
        <v>14</v>
      </c>
      <c r="E532" s="96">
        <v>41</v>
      </c>
      <c r="F532" s="96"/>
      <c r="G532" s="97"/>
      <c r="H532" s="111"/>
      <c r="I532" s="98">
        <f t="shared" ref="I532:I542" si="31">SUM(E532*100/$H$530/100)</f>
        <v>6.5079365079365084E-2</v>
      </c>
      <c r="J532" s="301"/>
      <c r="K532" s="295"/>
      <c r="L532" s="289"/>
    </row>
    <row r="533" spans="1:12">
      <c r="A533" s="298"/>
      <c r="B533" s="307"/>
      <c r="C533" s="95" t="s">
        <v>380</v>
      </c>
      <c r="D533" s="96" t="s">
        <v>14</v>
      </c>
      <c r="E533" s="96">
        <v>41</v>
      </c>
      <c r="F533" s="96"/>
      <c r="G533" s="97"/>
      <c r="H533" s="112"/>
      <c r="I533" s="98">
        <f t="shared" si="31"/>
        <v>6.5079365079365084E-2</v>
      </c>
      <c r="J533" s="301"/>
      <c r="K533" s="295"/>
      <c r="L533" s="289"/>
    </row>
    <row r="534" spans="1:12">
      <c r="A534" s="298"/>
      <c r="B534" s="307"/>
      <c r="C534" s="181" t="s">
        <v>396</v>
      </c>
      <c r="D534" s="96" t="s">
        <v>14</v>
      </c>
      <c r="E534" s="96">
        <v>37</v>
      </c>
      <c r="F534" s="96"/>
      <c r="G534" s="97"/>
      <c r="H534" s="112"/>
      <c r="I534" s="98">
        <f t="shared" si="31"/>
        <v>5.8730158730158723E-2</v>
      </c>
      <c r="J534" s="301"/>
      <c r="K534" s="295"/>
      <c r="L534" s="289"/>
    </row>
    <row r="535" spans="1:12">
      <c r="A535" s="298"/>
      <c r="B535" s="307"/>
      <c r="C535" s="95" t="s">
        <v>381</v>
      </c>
      <c r="D535" s="96" t="s">
        <v>14</v>
      </c>
      <c r="E535" s="96">
        <v>42</v>
      </c>
      <c r="F535" s="96"/>
      <c r="G535" s="97"/>
      <c r="H535" s="111"/>
      <c r="I535" s="98">
        <f t="shared" si="31"/>
        <v>6.6666666666666666E-2</v>
      </c>
      <c r="J535" s="301"/>
      <c r="K535" s="295"/>
      <c r="L535" s="289"/>
    </row>
    <row r="536" spans="1:12" ht="15.75" thickBot="1">
      <c r="A536" s="298"/>
      <c r="B536" s="307"/>
      <c r="C536" s="99" t="s">
        <v>383</v>
      </c>
      <c r="D536" s="100" t="s">
        <v>14</v>
      </c>
      <c r="E536" s="100">
        <v>39</v>
      </c>
      <c r="F536" s="100"/>
      <c r="G536" s="101"/>
      <c r="H536" s="102"/>
      <c r="I536" s="105">
        <f t="shared" si="31"/>
        <v>6.1904761904761907E-2</v>
      </c>
      <c r="J536" s="301"/>
      <c r="K536" s="295"/>
      <c r="L536" s="289"/>
    </row>
    <row r="537" spans="1:12">
      <c r="A537" s="298"/>
      <c r="B537" s="307"/>
      <c r="C537" s="38" t="s">
        <v>394</v>
      </c>
      <c r="D537" s="39" t="s">
        <v>14</v>
      </c>
      <c r="E537" s="39">
        <v>64</v>
      </c>
      <c r="F537" s="30" t="s">
        <v>23</v>
      </c>
      <c r="G537" s="108"/>
      <c r="H537" s="109"/>
      <c r="I537" s="110">
        <f t="shared" si="31"/>
        <v>0.10158730158730159</v>
      </c>
      <c r="J537" s="301"/>
      <c r="K537" s="295"/>
      <c r="L537" s="289"/>
    </row>
    <row r="538" spans="1:12">
      <c r="A538" s="298"/>
      <c r="B538" s="307"/>
      <c r="C538" s="38" t="s">
        <v>388</v>
      </c>
      <c r="D538" s="30" t="s">
        <v>14</v>
      </c>
      <c r="E538" s="30">
        <v>63</v>
      </c>
      <c r="F538" s="30" t="s">
        <v>23</v>
      </c>
      <c r="G538" s="97"/>
      <c r="H538" s="111"/>
      <c r="I538" s="98">
        <f t="shared" si="31"/>
        <v>0.1</v>
      </c>
      <c r="J538" s="301"/>
      <c r="K538" s="295"/>
      <c r="L538" s="289"/>
    </row>
    <row r="539" spans="1:12">
      <c r="A539" s="298"/>
      <c r="B539" s="307"/>
      <c r="C539" s="38" t="s">
        <v>387</v>
      </c>
      <c r="D539" s="30" t="s">
        <v>14</v>
      </c>
      <c r="E539" s="30">
        <v>64</v>
      </c>
      <c r="F539" s="30" t="s">
        <v>23</v>
      </c>
      <c r="G539" s="97"/>
      <c r="H539" s="112"/>
      <c r="I539" s="98">
        <f t="shared" si="31"/>
        <v>0.10158730158730159</v>
      </c>
      <c r="J539" s="301"/>
      <c r="K539" s="295"/>
      <c r="L539" s="289"/>
    </row>
    <row r="540" spans="1:12">
      <c r="A540" s="298"/>
      <c r="B540" s="307"/>
      <c r="C540" s="38" t="s">
        <v>384</v>
      </c>
      <c r="D540" s="30" t="s">
        <v>14</v>
      </c>
      <c r="E540" s="30">
        <v>68</v>
      </c>
      <c r="F540" s="30" t="s">
        <v>23</v>
      </c>
      <c r="G540" s="97"/>
      <c r="H540" s="112"/>
      <c r="I540" s="98">
        <f t="shared" si="31"/>
        <v>0.10793650793650794</v>
      </c>
      <c r="J540" s="301"/>
      <c r="K540" s="295"/>
      <c r="L540" s="289"/>
    </row>
    <row r="541" spans="1:12">
      <c r="A541" s="298"/>
      <c r="B541" s="307"/>
      <c r="C541" s="38" t="s">
        <v>386</v>
      </c>
      <c r="D541" s="30" t="s">
        <v>14</v>
      </c>
      <c r="E541" s="30">
        <v>66</v>
      </c>
      <c r="F541" s="30" t="s">
        <v>23</v>
      </c>
      <c r="G541" s="97"/>
      <c r="H541" s="112"/>
      <c r="I541" s="98">
        <f t="shared" si="31"/>
        <v>0.10476190476190476</v>
      </c>
      <c r="J541" s="301"/>
      <c r="K541" s="295"/>
      <c r="L541" s="289"/>
    </row>
    <row r="542" spans="1:12" ht="15.75" thickBot="1">
      <c r="A542" s="299"/>
      <c r="B542" s="308"/>
      <c r="C542" s="50" t="s">
        <v>385</v>
      </c>
      <c r="D542" s="33" t="s">
        <v>14</v>
      </c>
      <c r="E542" s="33">
        <v>65</v>
      </c>
      <c r="F542" s="33" t="s">
        <v>23</v>
      </c>
      <c r="G542" s="101"/>
      <c r="H542" s="102"/>
      <c r="I542" s="105">
        <f t="shared" si="31"/>
        <v>0.10317460317460318</v>
      </c>
      <c r="J542" s="302"/>
      <c r="K542" s="303"/>
      <c r="L542" s="305"/>
    </row>
    <row r="543" spans="1:12">
      <c r="A543" s="170" t="s">
        <v>0</v>
      </c>
      <c r="B543" s="283" t="s">
        <v>1</v>
      </c>
      <c r="C543" s="380" t="s">
        <v>2</v>
      </c>
      <c r="D543" s="380" t="s">
        <v>3</v>
      </c>
      <c r="E543" s="174" t="s">
        <v>4</v>
      </c>
      <c r="F543" s="380" t="s">
        <v>5</v>
      </c>
      <c r="G543" s="285" t="s">
        <v>26</v>
      </c>
      <c r="H543" s="164" t="s">
        <v>6</v>
      </c>
      <c r="I543" s="285" t="s">
        <v>27</v>
      </c>
      <c r="J543" s="285" t="s">
        <v>30</v>
      </c>
      <c r="K543" s="164" t="s">
        <v>7</v>
      </c>
      <c r="L543" s="172" t="s">
        <v>8</v>
      </c>
    </row>
    <row r="544" spans="1:12" ht="15.75" thickBot="1">
      <c r="A544" s="171" t="s">
        <v>9</v>
      </c>
      <c r="B544" s="284"/>
      <c r="C544" s="284"/>
      <c r="D544" s="284"/>
      <c r="E544" s="174" t="s">
        <v>10</v>
      </c>
      <c r="F544" s="284"/>
      <c r="G544" s="286"/>
      <c r="H544" s="174" t="s">
        <v>11</v>
      </c>
      <c r="I544" s="286"/>
      <c r="J544" s="286"/>
      <c r="K544" s="174" t="s">
        <v>12</v>
      </c>
      <c r="L544" s="173" t="s">
        <v>12</v>
      </c>
    </row>
    <row r="545" spans="1:12" ht="19.5" thickBot="1">
      <c r="A545" s="277">
        <v>44703</v>
      </c>
      <c r="B545" s="221" t="s">
        <v>468</v>
      </c>
      <c r="C545" s="252" t="s">
        <v>13</v>
      </c>
      <c r="D545" s="13"/>
      <c r="E545" s="13"/>
      <c r="F545" s="13"/>
      <c r="G545" s="253"/>
      <c r="H545" s="14"/>
      <c r="I545" s="2"/>
      <c r="J545" s="2"/>
      <c r="K545" s="254"/>
      <c r="L545" s="228"/>
    </row>
    <row r="546" spans="1:12" ht="26.25" thickBot="1">
      <c r="A546" s="278"/>
      <c r="B546" s="41"/>
      <c r="C546" s="38" t="s">
        <v>469</v>
      </c>
      <c r="D546" s="255" t="s">
        <v>13</v>
      </c>
      <c r="E546" s="255" t="s">
        <v>408</v>
      </c>
      <c r="F546" s="255" t="s">
        <v>23</v>
      </c>
      <c r="G546" s="225"/>
      <c r="H546" s="256"/>
      <c r="I546" s="256"/>
      <c r="J546" s="257"/>
      <c r="K546" s="227"/>
      <c r="L546" s="258"/>
    </row>
    <row r="547" spans="1:12" ht="26.25" thickBot="1">
      <c r="A547" s="278"/>
      <c r="B547" s="259"/>
      <c r="C547" s="222" t="s">
        <v>25</v>
      </c>
      <c r="D547" s="245"/>
      <c r="E547" s="223"/>
      <c r="F547" s="233"/>
      <c r="G547" s="242"/>
      <c r="H547" s="206"/>
      <c r="I547" s="260"/>
      <c r="J547" s="260"/>
      <c r="K547" s="261"/>
      <c r="L547" s="262"/>
    </row>
    <row r="548" spans="1:12" ht="18.75">
      <c r="A548" s="278"/>
      <c r="B548" s="259"/>
      <c r="C548" s="38" t="s">
        <v>470</v>
      </c>
      <c r="D548" s="39" t="s">
        <v>14</v>
      </c>
      <c r="E548" s="82" t="s">
        <v>408</v>
      </c>
      <c r="F548" s="82" t="s">
        <v>23</v>
      </c>
      <c r="G548" s="167"/>
      <c r="H548" s="263"/>
      <c r="I548" s="264"/>
      <c r="J548" s="264"/>
      <c r="K548" s="265"/>
      <c r="L548" s="280"/>
    </row>
    <row r="549" spans="1:12" ht="18.75">
      <c r="A549" s="278"/>
      <c r="B549" s="259"/>
      <c r="C549" s="38" t="s">
        <v>471</v>
      </c>
      <c r="D549" s="30" t="s">
        <v>14</v>
      </c>
      <c r="E549" s="30" t="s">
        <v>408</v>
      </c>
      <c r="F549" s="30" t="s">
        <v>23</v>
      </c>
      <c r="G549" s="28"/>
      <c r="H549" s="3"/>
      <c r="I549" s="241"/>
      <c r="J549" s="241"/>
      <c r="K549" s="241"/>
      <c r="L549" s="281"/>
    </row>
    <row r="550" spans="1:12" ht="18.75">
      <c r="A550" s="278"/>
      <c r="B550" s="259"/>
      <c r="C550" s="38" t="s">
        <v>472</v>
      </c>
      <c r="D550" s="30" t="s">
        <v>14</v>
      </c>
      <c r="E550" s="30" t="s">
        <v>408</v>
      </c>
      <c r="F550" s="30" t="s">
        <v>23</v>
      </c>
      <c r="G550" s="28"/>
      <c r="H550" s="3"/>
      <c r="I550" s="241"/>
      <c r="J550" s="241"/>
      <c r="K550" s="241"/>
      <c r="L550" s="281"/>
    </row>
    <row r="551" spans="1:12" ht="18.75">
      <c r="A551" s="278"/>
      <c r="B551" s="259"/>
      <c r="C551" s="38" t="s">
        <v>473</v>
      </c>
      <c r="D551" s="30" t="s">
        <v>14</v>
      </c>
      <c r="E551" s="30" t="s">
        <v>408</v>
      </c>
      <c r="F551" s="30" t="s">
        <v>23</v>
      </c>
      <c r="G551" s="28"/>
      <c r="H551" s="3"/>
      <c r="I551" s="241"/>
      <c r="J551" s="241"/>
      <c r="K551" s="241"/>
      <c r="L551" s="281"/>
    </row>
    <row r="552" spans="1:12" ht="18.75">
      <c r="A552" s="278"/>
      <c r="B552" s="259"/>
      <c r="C552" s="38" t="s">
        <v>474</v>
      </c>
      <c r="D552" s="30" t="s">
        <v>14</v>
      </c>
      <c r="E552" s="30" t="s">
        <v>408</v>
      </c>
      <c r="F552" s="30" t="s">
        <v>23</v>
      </c>
      <c r="G552" s="28"/>
      <c r="H552" s="3"/>
      <c r="I552" s="241"/>
      <c r="J552" s="241"/>
      <c r="K552" s="241"/>
      <c r="L552" s="281"/>
    </row>
    <row r="553" spans="1:12" ht="19.5" thickBot="1">
      <c r="A553" s="279"/>
      <c r="B553" s="266"/>
      <c r="C553" s="50" t="s">
        <v>475</v>
      </c>
      <c r="D553" s="33" t="s">
        <v>14</v>
      </c>
      <c r="E553" s="33" t="s">
        <v>408</v>
      </c>
      <c r="F553" s="33" t="s">
        <v>23</v>
      </c>
      <c r="G553" s="5"/>
      <c r="H553" s="12"/>
      <c r="I553" s="243"/>
      <c r="J553" s="243"/>
      <c r="K553" s="243"/>
      <c r="L553" s="282"/>
    </row>
    <row r="554" spans="1:12">
      <c r="A554" s="170" t="s">
        <v>0</v>
      </c>
      <c r="B554" s="283" t="s">
        <v>1</v>
      </c>
      <c r="C554" s="283" t="s">
        <v>2</v>
      </c>
      <c r="D554" s="283" t="s">
        <v>3</v>
      </c>
      <c r="E554" s="164" t="s">
        <v>4</v>
      </c>
      <c r="F554" s="283" t="s">
        <v>5</v>
      </c>
      <c r="G554" s="285" t="s">
        <v>26</v>
      </c>
      <c r="H554" s="164" t="s">
        <v>6</v>
      </c>
      <c r="I554" s="285" t="s">
        <v>27</v>
      </c>
      <c r="J554" s="285" t="s">
        <v>30</v>
      </c>
      <c r="K554" s="164" t="s">
        <v>7</v>
      </c>
      <c r="L554" s="172" t="s">
        <v>8</v>
      </c>
    </row>
    <row r="555" spans="1:12" ht="15.75" thickBot="1">
      <c r="A555" s="171" t="s">
        <v>9</v>
      </c>
      <c r="B555" s="284"/>
      <c r="C555" s="284"/>
      <c r="D555" s="284"/>
      <c r="E555" s="174" t="s">
        <v>10</v>
      </c>
      <c r="F555" s="284"/>
      <c r="G555" s="286"/>
      <c r="H555" s="174" t="s">
        <v>11</v>
      </c>
      <c r="I555" s="286"/>
      <c r="J555" s="286"/>
      <c r="K555" s="174" t="s">
        <v>12</v>
      </c>
      <c r="L555" s="173" t="s">
        <v>12</v>
      </c>
    </row>
    <row r="556" spans="1:12" ht="19.5" thickBot="1">
      <c r="A556" s="277">
        <v>44703</v>
      </c>
      <c r="B556" s="221" t="s">
        <v>476</v>
      </c>
      <c r="C556" s="252" t="s">
        <v>13</v>
      </c>
      <c r="D556" s="13"/>
      <c r="E556" s="13"/>
      <c r="F556" s="13"/>
      <c r="G556" s="253"/>
      <c r="H556" s="14"/>
      <c r="I556" s="2"/>
      <c r="J556" s="2"/>
      <c r="K556" s="254"/>
      <c r="L556" s="228"/>
    </row>
    <row r="557" spans="1:12" ht="26.25" thickBot="1">
      <c r="A557" s="278"/>
      <c r="B557" s="41"/>
      <c r="C557" s="267" t="s">
        <v>477</v>
      </c>
      <c r="D557" s="255" t="s">
        <v>13</v>
      </c>
      <c r="E557" s="255" t="s">
        <v>408</v>
      </c>
      <c r="F557" s="268" t="s">
        <v>23</v>
      </c>
      <c r="G557" s="233"/>
      <c r="H557" s="256"/>
      <c r="I557" s="256"/>
      <c r="J557" s="257"/>
      <c r="K557" s="227"/>
      <c r="L557" s="258"/>
    </row>
    <row r="558" spans="1:12" ht="26.25" thickBot="1">
      <c r="A558" s="278"/>
      <c r="B558" s="259"/>
      <c r="C558" s="222" t="s">
        <v>25</v>
      </c>
      <c r="D558" s="245"/>
      <c r="E558" s="223"/>
      <c r="F558" s="233"/>
      <c r="G558" s="242"/>
      <c r="H558" s="206"/>
      <c r="I558" s="260"/>
      <c r="J558" s="260"/>
      <c r="K558" s="261"/>
      <c r="L558" s="262"/>
    </row>
    <row r="559" spans="1:12" ht="18.75">
      <c r="A559" s="278"/>
      <c r="B559" s="259"/>
      <c r="C559" s="38" t="s">
        <v>478</v>
      </c>
      <c r="D559" s="39" t="s">
        <v>14</v>
      </c>
      <c r="E559" s="82" t="s">
        <v>408</v>
      </c>
      <c r="F559" s="82" t="s">
        <v>23</v>
      </c>
      <c r="G559" s="167"/>
      <c r="H559" s="263"/>
      <c r="I559" s="264"/>
      <c r="J559" s="264"/>
      <c r="K559" s="265"/>
      <c r="L559" s="280"/>
    </row>
    <row r="560" spans="1:12" ht="18.75">
      <c r="A560" s="278"/>
      <c r="B560" s="259"/>
      <c r="C560" s="38" t="s">
        <v>479</v>
      </c>
      <c r="D560" s="30" t="s">
        <v>14</v>
      </c>
      <c r="E560" s="30" t="s">
        <v>408</v>
      </c>
      <c r="F560" s="30" t="s">
        <v>23</v>
      </c>
      <c r="G560" s="28"/>
      <c r="H560" s="3"/>
      <c r="I560" s="241"/>
      <c r="J560" s="241"/>
      <c r="K560" s="241"/>
      <c r="L560" s="281"/>
    </row>
    <row r="561" spans="1:12" ht="18.75">
      <c r="A561" s="278"/>
      <c r="B561" s="259"/>
      <c r="C561" s="38" t="s">
        <v>480</v>
      </c>
      <c r="D561" s="30" t="s">
        <v>14</v>
      </c>
      <c r="E561" s="30" t="s">
        <v>408</v>
      </c>
      <c r="F561" s="30" t="s">
        <v>23</v>
      </c>
      <c r="G561" s="28"/>
      <c r="H561" s="3"/>
      <c r="I561" s="241"/>
      <c r="J561" s="241"/>
      <c r="K561" s="241"/>
      <c r="L561" s="281"/>
    </row>
    <row r="562" spans="1:12" ht="18.75">
      <c r="A562" s="278"/>
      <c r="B562" s="259"/>
      <c r="C562" s="38" t="s">
        <v>481</v>
      </c>
      <c r="D562" s="30" t="s">
        <v>14</v>
      </c>
      <c r="E562" s="30" t="s">
        <v>408</v>
      </c>
      <c r="F562" s="30" t="s">
        <v>23</v>
      </c>
      <c r="G562" s="28"/>
      <c r="H562" s="3"/>
      <c r="I562" s="241"/>
      <c r="J562" s="241"/>
      <c r="K562" s="241"/>
      <c r="L562" s="281"/>
    </row>
    <row r="563" spans="1:12" ht="18.75">
      <c r="A563" s="278"/>
      <c r="B563" s="259"/>
      <c r="C563" s="38" t="s">
        <v>482</v>
      </c>
      <c r="D563" s="30" t="s">
        <v>14</v>
      </c>
      <c r="E563" s="30" t="s">
        <v>408</v>
      </c>
      <c r="F563" s="30" t="s">
        <v>23</v>
      </c>
      <c r="G563" s="28"/>
      <c r="H563" s="3"/>
      <c r="I563" s="241"/>
      <c r="J563" s="241"/>
      <c r="K563" s="241"/>
      <c r="L563" s="281"/>
    </row>
    <row r="564" spans="1:12" ht="19.5" thickBot="1">
      <c r="A564" s="279"/>
      <c r="B564" s="266"/>
      <c r="C564" s="50" t="s">
        <v>482</v>
      </c>
      <c r="D564" s="33" t="s">
        <v>14</v>
      </c>
      <c r="E564" s="33" t="s">
        <v>408</v>
      </c>
      <c r="F564" s="33" t="s">
        <v>23</v>
      </c>
      <c r="G564" s="5"/>
      <c r="H564" s="12"/>
      <c r="I564" s="243"/>
      <c r="J564" s="243"/>
      <c r="K564" s="243"/>
      <c r="L564" s="282"/>
    </row>
    <row r="565" spans="1:12">
      <c r="A565" s="170" t="s">
        <v>0</v>
      </c>
      <c r="B565" s="283" t="s">
        <v>1</v>
      </c>
      <c r="C565" s="283" t="s">
        <v>2</v>
      </c>
      <c r="D565" s="283" t="s">
        <v>3</v>
      </c>
      <c r="E565" s="164" t="s">
        <v>4</v>
      </c>
      <c r="F565" s="283" t="s">
        <v>5</v>
      </c>
      <c r="G565" s="285" t="s">
        <v>26</v>
      </c>
      <c r="H565" s="164" t="s">
        <v>6</v>
      </c>
      <c r="I565" s="285" t="s">
        <v>27</v>
      </c>
      <c r="J565" s="285" t="s">
        <v>30</v>
      </c>
      <c r="K565" s="164" t="s">
        <v>7</v>
      </c>
      <c r="L565" s="172" t="s">
        <v>8</v>
      </c>
    </row>
    <row r="566" spans="1:12" ht="15.75" thickBot="1">
      <c r="A566" s="171" t="s">
        <v>9</v>
      </c>
      <c r="B566" s="284"/>
      <c r="C566" s="284"/>
      <c r="D566" s="284"/>
      <c r="E566" s="174" t="s">
        <v>10</v>
      </c>
      <c r="F566" s="284"/>
      <c r="G566" s="286"/>
      <c r="H566" s="174" t="s">
        <v>11</v>
      </c>
      <c r="I566" s="286"/>
      <c r="J566" s="286"/>
      <c r="K566" s="174" t="s">
        <v>12</v>
      </c>
      <c r="L566" s="173" t="s">
        <v>12</v>
      </c>
    </row>
    <row r="567" spans="1:12" ht="19.5" thickBot="1">
      <c r="A567" s="277">
        <v>44703</v>
      </c>
      <c r="B567" s="221" t="s">
        <v>483</v>
      </c>
      <c r="C567" s="252" t="s">
        <v>13</v>
      </c>
      <c r="D567" s="13"/>
      <c r="E567" s="13"/>
      <c r="F567" s="13"/>
      <c r="G567" s="253"/>
      <c r="H567" s="14"/>
      <c r="I567" s="2"/>
      <c r="J567" s="2"/>
      <c r="K567" s="254"/>
      <c r="L567" s="228"/>
    </row>
    <row r="568" spans="1:12" ht="26.25" thickBot="1">
      <c r="A568" s="278"/>
      <c r="B568" s="41"/>
      <c r="C568" s="267" t="s">
        <v>484</v>
      </c>
      <c r="D568" s="255" t="s">
        <v>13</v>
      </c>
      <c r="E568" s="255" t="s">
        <v>408</v>
      </c>
      <c r="F568" s="268" t="s">
        <v>23</v>
      </c>
      <c r="G568" s="233"/>
      <c r="H568" s="256"/>
      <c r="I568" s="256"/>
      <c r="J568" s="257"/>
      <c r="K568" s="227"/>
      <c r="L568" s="258"/>
    </row>
    <row r="569" spans="1:12" ht="26.25" thickBot="1">
      <c r="A569" s="278"/>
      <c r="B569" s="259"/>
      <c r="C569" s="222" t="s">
        <v>25</v>
      </c>
      <c r="D569" s="245"/>
      <c r="E569" s="223"/>
      <c r="F569" s="233"/>
      <c r="G569" s="242"/>
      <c r="H569" s="206"/>
      <c r="I569" s="260"/>
      <c r="J569" s="260"/>
      <c r="K569" s="261"/>
      <c r="L569" s="262"/>
    </row>
    <row r="570" spans="1:12" ht="18.75">
      <c r="A570" s="278"/>
      <c r="B570" s="259"/>
      <c r="C570" s="38" t="s">
        <v>485</v>
      </c>
      <c r="D570" s="39" t="s">
        <v>14</v>
      </c>
      <c r="E570" s="82" t="s">
        <v>408</v>
      </c>
      <c r="F570" s="82" t="s">
        <v>23</v>
      </c>
      <c r="G570" s="167"/>
      <c r="H570" s="263"/>
      <c r="I570" s="264"/>
      <c r="J570" s="264"/>
      <c r="K570" s="265"/>
      <c r="L570" s="280"/>
    </row>
    <row r="571" spans="1:12" ht="18.75">
      <c r="A571" s="278"/>
      <c r="B571" s="259"/>
      <c r="C571" s="38" t="s">
        <v>486</v>
      </c>
      <c r="D571" s="30" t="s">
        <v>14</v>
      </c>
      <c r="E571" s="30" t="s">
        <v>408</v>
      </c>
      <c r="F571" s="30" t="s">
        <v>23</v>
      </c>
      <c r="G571" s="28"/>
      <c r="H571" s="3"/>
      <c r="I571" s="241"/>
      <c r="J571" s="241"/>
      <c r="K571" s="241"/>
      <c r="L571" s="281"/>
    </row>
    <row r="572" spans="1:12" ht="18.75">
      <c r="A572" s="278"/>
      <c r="B572" s="259"/>
      <c r="C572" s="38" t="s">
        <v>487</v>
      </c>
      <c r="D572" s="30" t="s">
        <v>14</v>
      </c>
      <c r="E572" s="30" t="s">
        <v>408</v>
      </c>
      <c r="F572" s="30" t="s">
        <v>23</v>
      </c>
      <c r="G572" s="28"/>
      <c r="H572" s="3"/>
      <c r="I572" s="241"/>
      <c r="J572" s="241"/>
      <c r="K572" s="241"/>
      <c r="L572" s="281"/>
    </row>
    <row r="573" spans="1:12" ht="18.75">
      <c r="A573" s="278"/>
      <c r="B573" s="259"/>
      <c r="C573" s="38" t="s">
        <v>488</v>
      </c>
      <c r="D573" s="30" t="s">
        <v>14</v>
      </c>
      <c r="E573" s="30" t="s">
        <v>408</v>
      </c>
      <c r="F573" s="30" t="s">
        <v>23</v>
      </c>
      <c r="G573" s="28"/>
      <c r="H573" s="3"/>
      <c r="I573" s="241"/>
      <c r="J573" s="241"/>
      <c r="K573" s="241"/>
      <c r="L573" s="281"/>
    </row>
    <row r="574" spans="1:12" ht="18.75">
      <c r="A574" s="278"/>
      <c r="B574" s="259"/>
      <c r="C574" s="38" t="s">
        <v>489</v>
      </c>
      <c r="D574" s="30" t="s">
        <v>14</v>
      </c>
      <c r="E574" s="30" t="s">
        <v>408</v>
      </c>
      <c r="F574" s="30" t="s">
        <v>23</v>
      </c>
      <c r="G574" s="28"/>
      <c r="H574" s="3"/>
      <c r="I574" s="241"/>
      <c r="J574" s="241"/>
      <c r="K574" s="241"/>
      <c r="L574" s="281"/>
    </row>
    <row r="575" spans="1:12" ht="19.5" thickBot="1">
      <c r="A575" s="279"/>
      <c r="B575" s="266"/>
      <c r="C575" s="50" t="s">
        <v>490</v>
      </c>
      <c r="D575" s="33" t="s">
        <v>14</v>
      </c>
      <c r="E575" s="33" t="s">
        <v>408</v>
      </c>
      <c r="F575" s="33" t="s">
        <v>23</v>
      </c>
      <c r="G575" s="5"/>
      <c r="H575" s="12"/>
      <c r="I575" s="243"/>
      <c r="J575" s="243"/>
      <c r="K575" s="243"/>
      <c r="L575" s="282"/>
    </row>
    <row r="576" spans="1:12">
      <c r="A576" s="204" t="s">
        <v>0</v>
      </c>
      <c r="B576" s="283" t="s">
        <v>1</v>
      </c>
      <c r="C576" s="283" t="s">
        <v>2</v>
      </c>
      <c r="D576" s="283" t="s">
        <v>3</v>
      </c>
      <c r="E576" s="200" t="s">
        <v>4</v>
      </c>
      <c r="F576" s="283" t="s">
        <v>5</v>
      </c>
      <c r="G576" s="285" t="s">
        <v>26</v>
      </c>
      <c r="H576" s="200" t="s">
        <v>6</v>
      </c>
      <c r="I576" s="285" t="s">
        <v>27</v>
      </c>
      <c r="J576" s="285" t="s">
        <v>30</v>
      </c>
      <c r="K576" s="200" t="s">
        <v>7</v>
      </c>
      <c r="L576" s="201" t="s">
        <v>8</v>
      </c>
    </row>
    <row r="577" spans="1:12" ht="15.75" thickBot="1">
      <c r="A577" s="205" t="s">
        <v>9</v>
      </c>
      <c r="B577" s="284"/>
      <c r="C577" s="284"/>
      <c r="D577" s="284"/>
      <c r="E577" s="203" t="s">
        <v>10</v>
      </c>
      <c r="F577" s="284"/>
      <c r="G577" s="286"/>
      <c r="H577" s="203" t="s">
        <v>11</v>
      </c>
      <c r="I577" s="286"/>
      <c r="J577" s="286"/>
      <c r="K577" s="203" t="s">
        <v>12</v>
      </c>
      <c r="L577" s="202" t="s">
        <v>12</v>
      </c>
    </row>
    <row r="578" spans="1:12" ht="19.5" thickBot="1">
      <c r="A578" s="277">
        <v>44703</v>
      </c>
      <c r="B578" s="221" t="s">
        <v>491</v>
      </c>
      <c r="C578" s="222" t="s">
        <v>13</v>
      </c>
      <c r="D578" s="13"/>
      <c r="E578" s="13"/>
      <c r="F578" s="13"/>
      <c r="G578" s="253"/>
      <c r="H578" s="14"/>
      <c r="I578" s="2"/>
      <c r="J578" s="2"/>
      <c r="K578" s="254"/>
      <c r="L578" s="228"/>
    </row>
    <row r="579" spans="1:12" ht="26.25" thickBot="1">
      <c r="A579" s="278"/>
      <c r="B579" s="41"/>
      <c r="C579" s="38" t="s">
        <v>492</v>
      </c>
      <c r="D579" s="269" t="s">
        <v>13</v>
      </c>
      <c r="E579" s="270" t="s">
        <v>408</v>
      </c>
      <c r="F579" s="271" t="s">
        <v>23</v>
      </c>
      <c r="G579" s="225"/>
      <c r="H579" s="256"/>
      <c r="I579" s="256"/>
      <c r="J579" s="257"/>
      <c r="K579" s="227"/>
      <c r="L579" s="258"/>
    </row>
    <row r="580" spans="1:12" ht="26.25" thickBot="1">
      <c r="A580" s="278"/>
      <c r="B580" s="259"/>
      <c r="C580" s="222" t="s">
        <v>25</v>
      </c>
      <c r="D580" s="223"/>
      <c r="E580" s="223"/>
      <c r="F580" s="233"/>
      <c r="G580" s="242"/>
      <c r="H580" s="206"/>
      <c r="I580" s="260"/>
      <c r="J580" s="260"/>
      <c r="K580" s="261"/>
      <c r="L580" s="262"/>
    </row>
    <row r="581" spans="1:12" ht="18.75">
      <c r="A581" s="278"/>
      <c r="B581" s="259"/>
      <c r="C581" s="55" t="s">
        <v>493</v>
      </c>
      <c r="D581" s="39" t="s">
        <v>14</v>
      </c>
      <c r="E581" s="272" t="s">
        <v>408</v>
      </c>
      <c r="F581" s="273" t="s">
        <v>23</v>
      </c>
      <c r="G581" s="199"/>
      <c r="H581" s="263"/>
      <c r="I581" s="264"/>
      <c r="J581" s="264"/>
      <c r="K581" s="265"/>
      <c r="L581" s="280"/>
    </row>
    <row r="582" spans="1:12" ht="19.5" thickBot="1">
      <c r="A582" s="279"/>
      <c r="B582" s="266"/>
      <c r="C582" s="50" t="s">
        <v>494</v>
      </c>
      <c r="D582" s="33" t="s">
        <v>14</v>
      </c>
      <c r="E582" s="274" t="s">
        <v>408</v>
      </c>
      <c r="F582" s="275" t="s">
        <v>23</v>
      </c>
      <c r="G582" s="5"/>
      <c r="H582" s="12"/>
      <c r="I582" s="243"/>
      <c r="J582" s="243"/>
      <c r="K582" s="243"/>
      <c r="L582" s="282"/>
    </row>
    <row r="583" spans="1:12">
      <c r="A583" s="204" t="s">
        <v>0</v>
      </c>
      <c r="B583" s="283" t="s">
        <v>1</v>
      </c>
      <c r="C583" s="283" t="s">
        <v>2</v>
      </c>
      <c r="D583" s="283" t="s">
        <v>3</v>
      </c>
      <c r="E583" s="200" t="s">
        <v>4</v>
      </c>
      <c r="F583" s="283" t="s">
        <v>5</v>
      </c>
      <c r="G583" s="285" t="s">
        <v>26</v>
      </c>
      <c r="H583" s="200" t="s">
        <v>6</v>
      </c>
      <c r="I583" s="285" t="s">
        <v>27</v>
      </c>
      <c r="J583" s="285" t="s">
        <v>30</v>
      </c>
      <c r="K583" s="200" t="s">
        <v>7</v>
      </c>
      <c r="L583" s="201" t="s">
        <v>8</v>
      </c>
    </row>
    <row r="584" spans="1:12" ht="15.75" thickBot="1">
      <c r="A584" s="205" t="s">
        <v>9</v>
      </c>
      <c r="B584" s="284"/>
      <c r="C584" s="284"/>
      <c r="D584" s="284"/>
      <c r="E584" s="203" t="s">
        <v>10</v>
      </c>
      <c r="F584" s="284"/>
      <c r="G584" s="286"/>
      <c r="H584" s="203" t="s">
        <v>11</v>
      </c>
      <c r="I584" s="286"/>
      <c r="J584" s="286"/>
      <c r="K584" s="203" t="s">
        <v>12</v>
      </c>
      <c r="L584" s="202" t="s">
        <v>12</v>
      </c>
    </row>
    <row r="585" spans="1:12" ht="19.5" thickBot="1">
      <c r="A585" s="277">
        <v>44703</v>
      </c>
      <c r="B585" s="221" t="s">
        <v>495</v>
      </c>
      <c r="C585" s="222" t="s">
        <v>25</v>
      </c>
      <c r="D585" s="245"/>
      <c r="E585" s="223"/>
      <c r="F585" s="233"/>
      <c r="G585" s="253"/>
      <c r="H585" s="14"/>
      <c r="I585" s="2"/>
      <c r="J585" s="2"/>
      <c r="K585" s="254"/>
      <c r="L585" s="228"/>
    </row>
    <row r="586" spans="1:12" ht="26.25" thickBot="1">
      <c r="A586" s="278"/>
      <c r="B586" s="259"/>
      <c r="C586" s="38" t="s">
        <v>496</v>
      </c>
      <c r="D586" s="39" t="s">
        <v>14</v>
      </c>
      <c r="E586" s="82" t="s">
        <v>408</v>
      </c>
      <c r="F586" s="82" t="s">
        <v>23</v>
      </c>
      <c r="G586" s="242"/>
      <c r="H586" s="206"/>
      <c r="I586" s="260"/>
      <c r="J586" s="260"/>
      <c r="K586" s="261"/>
      <c r="L586" s="262"/>
    </row>
    <row r="587" spans="1:12" ht="18.75">
      <c r="A587" s="278"/>
      <c r="B587" s="259"/>
      <c r="C587" s="38" t="s">
        <v>497</v>
      </c>
      <c r="D587" s="30" t="s">
        <v>14</v>
      </c>
      <c r="E587" s="30" t="s">
        <v>408</v>
      </c>
      <c r="F587" s="30" t="s">
        <v>23</v>
      </c>
      <c r="G587" s="199"/>
      <c r="H587" s="263"/>
      <c r="I587" s="264"/>
      <c r="J587" s="264"/>
      <c r="K587" s="265"/>
      <c r="L587" s="280"/>
    </row>
    <row r="588" spans="1:12" ht="18.75">
      <c r="A588" s="278"/>
      <c r="B588" s="259"/>
      <c r="C588" s="38" t="s">
        <v>498</v>
      </c>
      <c r="D588" s="30" t="s">
        <v>14</v>
      </c>
      <c r="E588" s="30" t="s">
        <v>408</v>
      </c>
      <c r="F588" s="30" t="s">
        <v>23</v>
      </c>
      <c r="G588" s="28"/>
      <c r="H588" s="3"/>
      <c r="I588" s="241"/>
      <c r="J588" s="241"/>
      <c r="K588" s="241"/>
      <c r="L588" s="281"/>
    </row>
    <row r="589" spans="1:12" ht="18.75">
      <c r="A589" s="278"/>
      <c r="B589" s="259"/>
      <c r="C589" s="38" t="s">
        <v>499</v>
      </c>
      <c r="D589" s="30" t="s">
        <v>14</v>
      </c>
      <c r="E589" s="30" t="s">
        <v>408</v>
      </c>
      <c r="F589" s="30" t="s">
        <v>23</v>
      </c>
      <c r="G589" s="28"/>
      <c r="H589" s="3"/>
      <c r="I589" s="241"/>
      <c r="J589" s="241"/>
      <c r="K589" s="241"/>
      <c r="L589" s="281"/>
    </row>
    <row r="590" spans="1:12" ht="18.75">
      <c r="A590" s="278"/>
      <c r="B590" s="259"/>
      <c r="C590" s="38" t="s">
        <v>500</v>
      </c>
      <c r="D590" s="30" t="s">
        <v>14</v>
      </c>
      <c r="E590" s="30" t="s">
        <v>408</v>
      </c>
      <c r="F590" s="30" t="s">
        <v>23</v>
      </c>
      <c r="G590" s="28"/>
      <c r="H590" s="3"/>
      <c r="I590" s="241"/>
      <c r="J590" s="241"/>
      <c r="K590" s="241"/>
      <c r="L590" s="281"/>
    </row>
    <row r="591" spans="1:12" ht="19.5" thickBot="1">
      <c r="A591" s="279"/>
      <c r="B591" s="266"/>
      <c r="C591" s="50" t="s">
        <v>501</v>
      </c>
      <c r="D591" s="33" t="s">
        <v>14</v>
      </c>
      <c r="E591" s="33" t="s">
        <v>408</v>
      </c>
      <c r="F591" s="33" t="s">
        <v>23</v>
      </c>
      <c r="G591" s="5"/>
      <c r="H591" s="12"/>
      <c r="I591" s="243"/>
      <c r="J591" s="243"/>
      <c r="K591" s="243"/>
      <c r="L591" s="282"/>
    </row>
  </sheetData>
  <sortState ref="C79:C84">
    <sortCondition ref="C79:C84"/>
  </sortState>
  <mergeCells count="445">
    <mergeCell ref="A567:A575"/>
    <mergeCell ref="L570:L575"/>
    <mergeCell ref="A556:A564"/>
    <mergeCell ref="L559:L564"/>
    <mergeCell ref="B565:B566"/>
    <mergeCell ref="C565:C566"/>
    <mergeCell ref="D565:D566"/>
    <mergeCell ref="F565:F566"/>
    <mergeCell ref="G565:G566"/>
    <mergeCell ref="I565:I566"/>
    <mergeCell ref="J565:J566"/>
    <mergeCell ref="A545:A553"/>
    <mergeCell ref="L548:L553"/>
    <mergeCell ref="B554:B555"/>
    <mergeCell ref="C554:C555"/>
    <mergeCell ref="D554:D555"/>
    <mergeCell ref="F554:F555"/>
    <mergeCell ref="G554:G555"/>
    <mergeCell ref="I554:I555"/>
    <mergeCell ref="J554:J555"/>
    <mergeCell ref="A352:A358"/>
    <mergeCell ref="L354:L358"/>
    <mergeCell ref="B543:B544"/>
    <mergeCell ref="C543:C544"/>
    <mergeCell ref="D543:D544"/>
    <mergeCell ref="F543:F544"/>
    <mergeCell ref="G543:G544"/>
    <mergeCell ref="I543:I544"/>
    <mergeCell ref="J543:J544"/>
    <mergeCell ref="B378:B379"/>
    <mergeCell ref="C378:C379"/>
    <mergeCell ref="D378:D379"/>
    <mergeCell ref="F378:F379"/>
    <mergeCell ref="G378:G379"/>
    <mergeCell ref="I378:I379"/>
    <mergeCell ref="J378:J379"/>
    <mergeCell ref="L452:L462"/>
    <mergeCell ref="L435:L445"/>
    <mergeCell ref="L402:L410"/>
    <mergeCell ref="L384:L395"/>
    <mergeCell ref="L448:L450"/>
    <mergeCell ref="J449:J463"/>
    <mergeCell ref="K449:K450"/>
    <mergeCell ref="K452:K463"/>
    <mergeCell ref="A341:A349"/>
    <mergeCell ref="L344:L349"/>
    <mergeCell ref="B350:B351"/>
    <mergeCell ref="C350:C351"/>
    <mergeCell ref="D350:D351"/>
    <mergeCell ref="F350:F351"/>
    <mergeCell ref="G350:G351"/>
    <mergeCell ref="I350:I351"/>
    <mergeCell ref="J350:J351"/>
    <mergeCell ref="A330:A338"/>
    <mergeCell ref="L333:L338"/>
    <mergeCell ref="B339:B340"/>
    <mergeCell ref="C339:C340"/>
    <mergeCell ref="D339:D340"/>
    <mergeCell ref="F339:F340"/>
    <mergeCell ref="G339:G340"/>
    <mergeCell ref="I339:I340"/>
    <mergeCell ref="J339:J340"/>
    <mergeCell ref="A319:A327"/>
    <mergeCell ref="L322:L327"/>
    <mergeCell ref="B328:B329"/>
    <mergeCell ref="C328:C329"/>
    <mergeCell ref="D328:D329"/>
    <mergeCell ref="F328:F329"/>
    <mergeCell ref="G328:G329"/>
    <mergeCell ref="I328:I329"/>
    <mergeCell ref="J328:J329"/>
    <mergeCell ref="A264:A279"/>
    <mergeCell ref="A301:A316"/>
    <mergeCell ref="B299:B300"/>
    <mergeCell ref="C299:C300"/>
    <mergeCell ref="D299:D300"/>
    <mergeCell ref="F299:F300"/>
    <mergeCell ref="G299:G300"/>
    <mergeCell ref="I299:I300"/>
    <mergeCell ref="A282:A298"/>
    <mergeCell ref="K147:K148"/>
    <mergeCell ref="K150:K160"/>
    <mergeCell ref="L150:L160"/>
    <mergeCell ref="B161:B162"/>
    <mergeCell ref="C161:C162"/>
    <mergeCell ref="D161:D162"/>
    <mergeCell ref="F161:F162"/>
    <mergeCell ref="G161:G162"/>
    <mergeCell ref="B317:B318"/>
    <mergeCell ref="C317:C318"/>
    <mergeCell ref="D317:D318"/>
    <mergeCell ref="F317:F318"/>
    <mergeCell ref="G317:G318"/>
    <mergeCell ref="I317:I318"/>
    <mergeCell ref="J317:J318"/>
    <mergeCell ref="J179:J180"/>
    <mergeCell ref="A181:A203"/>
    <mergeCell ref="B181:B203"/>
    <mergeCell ref="B179:B180"/>
    <mergeCell ref="C179:C180"/>
    <mergeCell ref="D179:D180"/>
    <mergeCell ref="F179:F180"/>
    <mergeCell ref="G179:G180"/>
    <mergeCell ref="I179:I180"/>
    <mergeCell ref="L431:L433"/>
    <mergeCell ref="K432:K433"/>
    <mergeCell ref="K435:K445"/>
    <mergeCell ref="J411:J412"/>
    <mergeCell ref="L413:L415"/>
    <mergeCell ref="K414:K415"/>
    <mergeCell ref="K417:K428"/>
    <mergeCell ref="L417:L428"/>
    <mergeCell ref="A123:A131"/>
    <mergeCell ref="L126:L131"/>
    <mergeCell ref="B132:B133"/>
    <mergeCell ref="C132:C133"/>
    <mergeCell ref="D132:D133"/>
    <mergeCell ref="F132:F133"/>
    <mergeCell ref="G132:G133"/>
    <mergeCell ref="I132:I133"/>
    <mergeCell ref="J132:J133"/>
    <mergeCell ref="A134:A142"/>
    <mergeCell ref="L137:L142"/>
    <mergeCell ref="B241:B242"/>
    <mergeCell ref="C241:C242"/>
    <mergeCell ref="D241:D242"/>
    <mergeCell ref="F241:F242"/>
    <mergeCell ref="G241:G242"/>
    <mergeCell ref="A489:A504"/>
    <mergeCell ref="B489:B504"/>
    <mergeCell ref="L489:L491"/>
    <mergeCell ref="J490:J504"/>
    <mergeCell ref="K490:K491"/>
    <mergeCell ref="K493:K504"/>
    <mergeCell ref="J467:J486"/>
    <mergeCell ref="K471:K486"/>
    <mergeCell ref="A466:A480"/>
    <mergeCell ref="B466:B486"/>
    <mergeCell ref="B487:B488"/>
    <mergeCell ref="C487:C488"/>
    <mergeCell ref="D487:D488"/>
    <mergeCell ref="F487:F488"/>
    <mergeCell ref="G487:G488"/>
    <mergeCell ref="I487:I488"/>
    <mergeCell ref="J487:J488"/>
    <mergeCell ref="L493:L504"/>
    <mergeCell ref="K467:K469"/>
    <mergeCell ref="L466:L469"/>
    <mergeCell ref="L471:L486"/>
    <mergeCell ref="B464:B465"/>
    <mergeCell ref="C464:C465"/>
    <mergeCell ref="D464:D465"/>
    <mergeCell ref="F464:F465"/>
    <mergeCell ref="G464:G465"/>
    <mergeCell ref="I464:I465"/>
    <mergeCell ref="J464:J465"/>
    <mergeCell ref="A413:A427"/>
    <mergeCell ref="B446:B447"/>
    <mergeCell ref="C446:C447"/>
    <mergeCell ref="D446:D447"/>
    <mergeCell ref="F446:F447"/>
    <mergeCell ref="G446:G447"/>
    <mergeCell ref="I446:I447"/>
    <mergeCell ref="J446:J447"/>
    <mergeCell ref="A448:A463"/>
    <mergeCell ref="B448:B463"/>
    <mergeCell ref="I429:I430"/>
    <mergeCell ref="J429:J430"/>
    <mergeCell ref="A431:A445"/>
    <mergeCell ref="B431:B445"/>
    <mergeCell ref="J432:J445"/>
    <mergeCell ref="B429:B430"/>
    <mergeCell ref="C429:C430"/>
    <mergeCell ref="J6:J7"/>
    <mergeCell ref="J9:J30"/>
    <mergeCell ref="K13:K30"/>
    <mergeCell ref="L13:L30"/>
    <mergeCell ref="A1:L1"/>
    <mergeCell ref="A2:L2"/>
    <mergeCell ref="A3:L3"/>
    <mergeCell ref="A5:L5"/>
    <mergeCell ref="B6:B7"/>
    <mergeCell ref="C6:C7"/>
    <mergeCell ref="D6:D7"/>
    <mergeCell ref="F6:F7"/>
    <mergeCell ref="G6:G7"/>
    <mergeCell ref="I6:I7"/>
    <mergeCell ref="L33:L35"/>
    <mergeCell ref="J34:J48"/>
    <mergeCell ref="K34:K35"/>
    <mergeCell ref="L36:L48"/>
    <mergeCell ref="K37:K48"/>
    <mergeCell ref="B31:B32"/>
    <mergeCell ref="C31:C32"/>
    <mergeCell ref="D31:D32"/>
    <mergeCell ref="F31:F32"/>
    <mergeCell ref="G31:G32"/>
    <mergeCell ref="I31:I32"/>
    <mergeCell ref="B49:B50"/>
    <mergeCell ref="C49:C50"/>
    <mergeCell ref="D49:D50"/>
    <mergeCell ref="F49:F50"/>
    <mergeCell ref="G49:G50"/>
    <mergeCell ref="I49:I50"/>
    <mergeCell ref="J31:J32"/>
    <mergeCell ref="A33:A48"/>
    <mergeCell ref="B33:B48"/>
    <mergeCell ref="B67:B68"/>
    <mergeCell ref="C67:C68"/>
    <mergeCell ref="D67:D68"/>
    <mergeCell ref="F67:F68"/>
    <mergeCell ref="G67:G68"/>
    <mergeCell ref="I67:I68"/>
    <mergeCell ref="J67:J68"/>
    <mergeCell ref="L51:L53"/>
    <mergeCell ref="J52:J66"/>
    <mergeCell ref="K52:K53"/>
    <mergeCell ref="L54:L66"/>
    <mergeCell ref="K55:K66"/>
    <mergeCell ref="A261:L261"/>
    <mergeCell ref="A225:A240"/>
    <mergeCell ref="L225:L227"/>
    <mergeCell ref="J226:J240"/>
    <mergeCell ref="K226:K227"/>
    <mergeCell ref="L228:L240"/>
    <mergeCell ref="K229:K240"/>
    <mergeCell ref="A222:L222"/>
    <mergeCell ref="B223:B224"/>
    <mergeCell ref="C223:C224"/>
    <mergeCell ref="D223:D224"/>
    <mergeCell ref="F223:F224"/>
    <mergeCell ref="G223:G224"/>
    <mergeCell ref="I223:I224"/>
    <mergeCell ref="J223:J224"/>
    <mergeCell ref="A243:A251"/>
    <mergeCell ref="L246:L251"/>
    <mergeCell ref="I241:I242"/>
    <mergeCell ref="J241:J242"/>
    <mergeCell ref="A254:A260"/>
    <mergeCell ref="L257:L260"/>
    <mergeCell ref="B252:B253"/>
    <mergeCell ref="C252:C253"/>
    <mergeCell ref="D252:D253"/>
    <mergeCell ref="L301:L303"/>
    <mergeCell ref="L305:L316"/>
    <mergeCell ref="J262:J263"/>
    <mergeCell ref="B264:B279"/>
    <mergeCell ref="L264:L266"/>
    <mergeCell ref="J265:J279"/>
    <mergeCell ref="K265:K266"/>
    <mergeCell ref="K268:K279"/>
    <mergeCell ref="L268:L279"/>
    <mergeCell ref="B262:B263"/>
    <mergeCell ref="C262:C263"/>
    <mergeCell ref="D262:D263"/>
    <mergeCell ref="F262:F263"/>
    <mergeCell ref="G262:G263"/>
    <mergeCell ref="I262:I263"/>
    <mergeCell ref="J299:J300"/>
    <mergeCell ref="J302:J316"/>
    <mergeCell ref="K302:K303"/>
    <mergeCell ref="A362:A377"/>
    <mergeCell ref="B362:B377"/>
    <mergeCell ref="L362:L364"/>
    <mergeCell ref="K363:K364"/>
    <mergeCell ref="K366:K377"/>
    <mergeCell ref="L366:L377"/>
    <mergeCell ref="A359:L359"/>
    <mergeCell ref="B360:B361"/>
    <mergeCell ref="C360:C361"/>
    <mergeCell ref="D360:D361"/>
    <mergeCell ref="F360:F361"/>
    <mergeCell ref="G360:G361"/>
    <mergeCell ref="I360:I361"/>
    <mergeCell ref="J360:J361"/>
    <mergeCell ref="J363:J377"/>
    <mergeCell ref="A398:A410"/>
    <mergeCell ref="L398:L400"/>
    <mergeCell ref="K399:K400"/>
    <mergeCell ref="K402:K410"/>
    <mergeCell ref="J399:J410"/>
    <mergeCell ref="A380:A395"/>
    <mergeCell ref="B380:B395"/>
    <mergeCell ref="L380:L382"/>
    <mergeCell ref="B396:B397"/>
    <mergeCell ref="C396:C397"/>
    <mergeCell ref="D396:D397"/>
    <mergeCell ref="F396:F397"/>
    <mergeCell ref="G396:G397"/>
    <mergeCell ref="I396:I397"/>
    <mergeCell ref="J396:J397"/>
    <mergeCell ref="B506:B507"/>
    <mergeCell ref="C506:C507"/>
    <mergeCell ref="D506:D507"/>
    <mergeCell ref="F506:F507"/>
    <mergeCell ref="G506:G507"/>
    <mergeCell ref="I506:I507"/>
    <mergeCell ref="J506:J507"/>
    <mergeCell ref="B525:B526"/>
    <mergeCell ref="C525:C526"/>
    <mergeCell ref="D525:D526"/>
    <mergeCell ref="F525:F526"/>
    <mergeCell ref="G525:G526"/>
    <mergeCell ref="I525:I526"/>
    <mergeCell ref="J525:J526"/>
    <mergeCell ref="D429:D430"/>
    <mergeCell ref="F429:F430"/>
    <mergeCell ref="G429:G430"/>
    <mergeCell ref="B411:B412"/>
    <mergeCell ref="C411:C412"/>
    <mergeCell ref="D411:D412"/>
    <mergeCell ref="F411:F412"/>
    <mergeCell ref="G411:G412"/>
    <mergeCell ref="I411:I412"/>
    <mergeCell ref="A8:A30"/>
    <mergeCell ref="B144:B145"/>
    <mergeCell ref="C144:C145"/>
    <mergeCell ref="D144:D145"/>
    <mergeCell ref="F144:F145"/>
    <mergeCell ref="G144:G145"/>
    <mergeCell ref="I144:I145"/>
    <mergeCell ref="J161:J162"/>
    <mergeCell ref="A163:A178"/>
    <mergeCell ref="B121:B122"/>
    <mergeCell ref="C121:C122"/>
    <mergeCell ref="D121:D122"/>
    <mergeCell ref="F121:F122"/>
    <mergeCell ref="G121:G122"/>
    <mergeCell ref="I121:I122"/>
    <mergeCell ref="J121:J122"/>
    <mergeCell ref="J103:J104"/>
    <mergeCell ref="A105:A120"/>
    <mergeCell ref="J85:J86"/>
    <mergeCell ref="A87:A102"/>
    <mergeCell ref="J106:J120"/>
    <mergeCell ref="B103:B104"/>
    <mergeCell ref="C103:C104"/>
    <mergeCell ref="D103:D104"/>
    <mergeCell ref="J49:J50"/>
    <mergeCell ref="A51:A66"/>
    <mergeCell ref="J164:J178"/>
    <mergeCell ref="K182:K184"/>
    <mergeCell ref="J182:J203"/>
    <mergeCell ref="K186:K203"/>
    <mergeCell ref="L186:L203"/>
    <mergeCell ref="L181:L184"/>
    <mergeCell ref="F252:F253"/>
    <mergeCell ref="G252:G253"/>
    <mergeCell ref="I252:I253"/>
    <mergeCell ref="J252:J253"/>
    <mergeCell ref="L105:L107"/>
    <mergeCell ref="K106:K107"/>
    <mergeCell ref="K109:K120"/>
    <mergeCell ref="F103:F104"/>
    <mergeCell ref="G103:G104"/>
    <mergeCell ref="I103:I104"/>
    <mergeCell ref="L87:L89"/>
    <mergeCell ref="J88:J102"/>
    <mergeCell ref="K88:K89"/>
    <mergeCell ref="K91:K102"/>
    <mergeCell ref="L91:L102"/>
    <mergeCell ref="B85:B86"/>
    <mergeCell ref="L167:L178"/>
    <mergeCell ref="B204:B205"/>
    <mergeCell ref="C204:C205"/>
    <mergeCell ref="D204:D205"/>
    <mergeCell ref="F204:F205"/>
    <mergeCell ref="G204:G205"/>
    <mergeCell ref="I204:I205"/>
    <mergeCell ref="J207:J221"/>
    <mergeCell ref="A69:A84"/>
    <mergeCell ref="C85:C86"/>
    <mergeCell ref="D85:D86"/>
    <mergeCell ref="F85:F86"/>
    <mergeCell ref="G85:G86"/>
    <mergeCell ref="I85:I86"/>
    <mergeCell ref="L69:L71"/>
    <mergeCell ref="J70:J84"/>
    <mergeCell ref="K70:K71"/>
    <mergeCell ref="K73:K84"/>
    <mergeCell ref="A143:L143"/>
    <mergeCell ref="J144:J145"/>
    <mergeCell ref="A146:A160"/>
    <mergeCell ref="L146:L148"/>
    <mergeCell ref="J147:J160"/>
    <mergeCell ref="I161:I162"/>
    <mergeCell ref="J414:J428"/>
    <mergeCell ref="L8:L11"/>
    <mergeCell ref="K9:K11"/>
    <mergeCell ref="L73:L84"/>
    <mergeCell ref="J280:J281"/>
    <mergeCell ref="B282:B298"/>
    <mergeCell ref="J283:J298"/>
    <mergeCell ref="K287:K298"/>
    <mergeCell ref="L287:L298"/>
    <mergeCell ref="B280:B281"/>
    <mergeCell ref="C280:C281"/>
    <mergeCell ref="D280:D281"/>
    <mergeCell ref="F280:F281"/>
    <mergeCell ref="G280:G281"/>
    <mergeCell ref="I280:I281"/>
    <mergeCell ref="L282:L285"/>
    <mergeCell ref="K283:K285"/>
    <mergeCell ref="K207:K208"/>
    <mergeCell ref="K210:K221"/>
    <mergeCell ref="L210:L221"/>
    <mergeCell ref="J204:J205"/>
    <mergeCell ref="L163:L165"/>
    <mergeCell ref="K164:K165"/>
    <mergeCell ref="K167:K178"/>
    <mergeCell ref="A206:A221"/>
    <mergeCell ref="L206:L208"/>
    <mergeCell ref="B576:B577"/>
    <mergeCell ref="C576:C577"/>
    <mergeCell ref="D576:D577"/>
    <mergeCell ref="F576:F577"/>
    <mergeCell ref="G576:G577"/>
    <mergeCell ref="I576:I577"/>
    <mergeCell ref="J576:J577"/>
    <mergeCell ref="A505:L505"/>
    <mergeCell ref="L508:L511"/>
    <mergeCell ref="K509:K511"/>
    <mergeCell ref="A508:A524"/>
    <mergeCell ref="J509:J524"/>
    <mergeCell ref="K513:K524"/>
    <mergeCell ref="L513:L524"/>
    <mergeCell ref="B508:B524"/>
    <mergeCell ref="A527:A542"/>
    <mergeCell ref="L527:L529"/>
    <mergeCell ref="K528:K529"/>
    <mergeCell ref="K531:K542"/>
    <mergeCell ref="B527:B542"/>
    <mergeCell ref="J528:J542"/>
    <mergeCell ref="L531:L542"/>
    <mergeCell ref="A585:A591"/>
    <mergeCell ref="L587:L591"/>
    <mergeCell ref="A578:A582"/>
    <mergeCell ref="L581:L582"/>
    <mergeCell ref="B583:B584"/>
    <mergeCell ref="C583:C584"/>
    <mergeCell ref="D583:D584"/>
    <mergeCell ref="F583:F584"/>
    <mergeCell ref="G583:G584"/>
    <mergeCell ref="I583:I584"/>
    <mergeCell ref="J583:J584"/>
  </mergeCells>
  <pageMargins left="0.25" right="0.25" top="0.75" bottom="0.75" header="0.3" footer="0.3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22.05.2022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ittech</dc:creator>
  <cp:lastModifiedBy>Miriam Longsworth</cp:lastModifiedBy>
  <cp:lastPrinted>2022-05-23T17:13:04Z</cp:lastPrinted>
  <dcterms:created xsi:type="dcterms:W3CDTF">2019-06-26T17:08:10Z</dcterms:created>
  <dcterms:modified xsi:type="dcterms:W3CDTF">2022-05-24T19:41:15Z</dcterms:modified>
</cp:coreProperties>
</file>