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925C604-5494-4F21-8330-64E9A933AAAD}" xr6:coauthVersionLast="47" xr6:coauthVersionMax="47" xr10:uidLastSave="{00000000-0000-0000-0000-000000000000}"/>
  <bookViews>
    <workbookView activeTab="0" windowHeight="13140" windowWidth="24240" xWindow="-120" xr2:uid="{00000000-000D-0000-FFFF-FFFF00000000}" yWindow="-120"/>
  </bookViews>
  <sheets>
    <sheet name="website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<sst xmlns="http://schemas.openxmlformats.org/spreadsheetml/2006/main" count="1786" uniqueCount="459">
  <si>
    <t>Election</t>
  </si>
  <si>
    <t>Village</t>
  </si>
  <si>
    <t>Candidates Name</t>
  </si>
  <si>
    <t>Position</t>
  </si>
  <si>
    <t>No. of Votes</t>
  </si>
  <si>
    <t>Remarks</t>
  </si>
  <si>
    <t>Total Votes</t>
  </si>
  <si>
    <t>Spoilt</t>
  </si>
  <si>
    <t>Rejected</t>
  </si>
  <si>
    <t>Date</t>
  </si>
  <si>
    <t>Received</t>
  </si>
  <si>
    <t>Polled</t>
  </si>
  <si>
    <t>Votes</t>
  </si>
  <si>
    <t>Chairperson</t>
  </si>
  <si>
    <t>Member</t>
  </si>
  <si>
    <t>BELIZE DISTRICT</t>
  </si>
  <si>
    <t>STANN CREEK DISTRICT</t>
  </si>
  <si>
    <t>OFFICIAL RESULTS</t>
  </si>
  <si>
    <t>ELECTIONS AND  BOUNDARIES DEPARTMENT</t>
  </si>
  <si>
    <t>VILLAGE COUNCILS ELECTIONS HELD ON 15th May 2022</t>
  </si>
  <si>
    <t>COROZAL DISTRICT</t>
  </si>
  <si>
    <t>ORANGE WALK DISTRICT</t>
  </si>
  <si>
    <t>CAYO DISTRICT</t>
  </si>
  <si>
    <t>Chan Chen</t>
  </si>
  <si>
    <t>San Joaquin</t>
  </si>
  <si>
    <t>Ranchito</t>
  </si>
  <si>
    <t>Calcutta</t>
  </si>
  <si>
    <t>Caledonia</t>
  </si>
  <si>
    <t>San Andres</t>
  </si>
  <si>
    <t>San Antonio</t>
  </si>
  <si>
    <t>San Jose Palmar</t>
  </si>
  <si>
    <t>Valley of Peace</t>
  </si>
  <si>
    <t>Unitedville</t>
  </si>
  <si>
    <t>Blackman Eddy</t>
  </si>
  <si>
    <t>Hopkins</t>
  </si>
  <si>
    <t>Silk Grass</t>
  </si>
  <si>
    <t>Hope Creek</t>
  </si>
  <si>
    <t>Alta Vista</t>
  </si>
  <si>
    <t>Innis, Deborah Tracy</t>
  </si>
  <si>
    <t>Innis, Derwin Dirk</t>
  </si>
  <si>
    <t>Uk, Amilkar Aldair</t>
  </si>
  <si>
    <t>Tzul, Alvaro Junior</t>
  </si>
  <si>
    <t>Gutierrez, Marciano Gilberto</t>
  </si>
  <si>
    <t>Sanker, Jeovanny</t>
  </si>
  <si>
    <t>Tzub, Candido Alex</t>
  </si>
  <si>
    <t>Baptist, Hollis Llewellyn</t>
  </si>
  <si>
    <t>Sutherland, Basil Thomas</t>
  </si>
  <si>
    <t>Lopez, Jose Manuel</t>
  </si>
  <si>
    <t>Aldana, Thircia Eugenia</t>
  </si>
  <si>
    <t>Ramirez, Kenisha</t>
  </si>
  <si>
    <t>Rodriguez, Yadira Yamilet</t>
  </si>
  <si>
    <t>Garcia, Reynaldo Nolasco</t>
  </si>
  <si>
    <t>Rosalez, Blas Hipolito</t>
  </si>
  <si>
    <t>Lopez, Bertha Rosalie</t>
  </si>
  <si>
    <t>Moh, Alicia Lorena</t>
  </si>
  <si>
    <t>Moh, Guilberto Nicolas</t>
  </si>
  <si>
    <t>Trejo, Patricia</t>
  </si>
  <si>
    <t>Puck, Rosalia Delia</t>
  </si>
  <si>
    <t>Novelo, Mauricio Rodrigo Osbaldo</t>
  </si>
  <si>
    <t>Quintero, Jimmy Aian</t>
  </si>
  <si>
    <t>Cab, Miguel</t>
  </si>
  <si>
    <t>Acosta, Idelfonso</t>
  </si>
  <si>
    <t>Chin, Mardonio</t>
  </si>
  <si>
    <t>Choc, Luis Antonio</t>
  </si>
  <si>
    <t>Lopez, Barny Aguilez</t>
  </si>
  <si>
    <t>Lopes, Efraim</t>
  </si>
  <si>
    <t>Rosalez, Juliandir Nian</t>
  </si>
  <si>
    <t>Pott, Estelita</t>
  </si>
  <si>
    <t>Rosalez, Maiela</t>
  </si>
  <si>
    <t>Medina, Juvencio Ernesto</t>
  </si>
  <si>
    <t>Bautista, Rosendo Eustaquio</t>
  </si>
  <si>
    <t>Rosalez, Cristy</t>
  </si>
  <si>
    <t>Casanova, Mario Yamir</t>
  </si>
  <si>
    <t>Beltran, Marisol Iliana</t>
  </si>
  <si>
    <t>Cassanova, Abdul Bruce</t>
  </si>
  <si>
    <t>Lopez, Obed Rene</t>
  </si>
  <si>
    <t>Cassanova, Florencio Roberto</t>
  </si>
  <si>
    <t>Villanueva Jr., Ismael</t>
  </si>
  <si>
    <t>Hall Jr., Hubert</t>
  </si>
  <si>
    <t>Rancharan, Wendy Caroline</t>
  </si>
  <si>
    <t>Rancharan, Carla Miriam</t>
  </si>
  <si>
    <t>Reyna, Isis Grisel</t>
  </si>
  <si>
    <t>Reyes, Jude Christian</t>
  </si>
  <si>
    <t>Melgar, Aparicio</t>
  </si>
  <si>
    <t>Palma, Lloyd Gregory</t>
  </si>
  <si>
    <t>Dominguez, Jasmin Janine</t>
  </si>
  <si>
    <t>Balam, Julio Cesar</t>
  </si>
  <si>
    <t>Mena, Leandro</t>
  </si>
  <si>
    <t>Espinoza Garrido, Elfidio Israel</t>
  </si>
  <si>
    <t>Keme Graciela</t>
  </si>
  <si>
    <t>Balam, Anastacia Celestina</t>
  </si>
  <si>
    <t>Keme, Blanca Seleni</t>
  </si>
  <si>
    <t>Maldonado, Nelsy Isela</t>
  </si>
  <si>
    <t>Hall, Inecita Marilu</t>
  </si>
  <si>
    <t>Castaneda, Braulio</t>
  </si>
  <si>
    <t>Chavez, Yosmar Francisco</t>
  </si>
  <si>
    <t>Puck, Daniel Henry</t>
  </si>
  <si>
    <t>Chi, Hermenegildo Justino</t>
  </si>
  <si>
    <t>Castaneda, Hector Renan</t>
  </si>
  <si>
    <t>Gibson Marlene Lisbet</t>
  </si>
  <si>
    <t>Vela, Jose Francisco</t>
  </si>
  <si>
    <t>Rancharan, Andrew</t>
  </si>
  <si>
    <t>Rancharan, Yesena Amparo</t>
  </si>
  <si>
    <t>Magana, Serjio Roberto</t>
  </si>
  <si>
    <t>Chan, Carolina</t>
  </si>
  <si>
    <t>Martinez, Jorge Alfredo</t>
  </si>
  <si>
    <t>Rancharan, Linsford Linsay</t>
  </si>
  <si>
    <t>Loria, Edgar Enrique</t>
  </si>
  <si>
    <t>Chan, Christian Andy</t>
  </si>
  <si>
    <t>Chable, Jose Luis</t>
  </si>
  <si>
    <t>Mejia, Julisa Cristina</t>
  </si>
  <si>
    <t>Sanchez, Jorge Luis</t>
  </si>
  <si>
    <t>Rosado, Jaime Alfonso</t>
  </si>
  <si>
    <t>Catzim, Carlos Alejandro</t>
  </si>
  <si>
    <t>Carrias, Mariel Naget</t>
  </si>
  <si>
    <t>Ancona, Lidiani Nayellie</t>
  </si>
  <si>
    <t>Patt, Zobedia Zeady</t>
  </si>
  <si>
    <t>Tun, Elena Mariela</t>
  </si>
  <si>
    <t>Chable, Juansito</t>
  </si>
  <si>
    <t>Mendez, Noemi Elsa</t>
  </si>
  <si>
    <t>Dominguez, Rosita Yolanda</t>
  </si>
  <si>
    <t>Gomez, Alberto Israel</t>
  </si>
  <si>
    <t>Zetina, Higinia Emelda</t>
  </si>
  <si>
    <t>Zetina, Antonio</t>
  </si>
  <si>
    <t>Tun, Mario</t>
  </si>
  <si>
    <t>Samos, Enrique Jonathan</t>
  </si>
  <si>
    <t>Orozco, Consuelo Dina</t>
  </si>
  <si>
    <t>Ramirez, Diana Leidy</t>
  </si>
  <si>
    <t>Gilharry, Calvin Vincent</t>
  </si>
  <si>
    <t>Gilharry, Golda Jady</t>
  </si>
  <si>
    <t>Mossiah, Roxanne Marcy</t>
  </si>
  <si>
    <t>Charley, Shannie Samira</t>
  </si>
  <si>
    <t>Daniels, Samuel</t>
  </si>
  <si>
    <t>Hall, Lloyd Edwin</t>
  </si>
  <si>
    <t>Sorto, Ismael Edwardo</t>
  </si>
  <si>
    <t>Elvir, Carlos Carlton</t>
  </si>
  <si>
    <t>Hall, Leo John</t>
  </si>
  <si>
    <t>Villanueva, Clayton Gabriel</t>
  </si>
  <si>
    <t>Sanker, Samantha Lin</t>
  </si>
  <si>
    <t>Briceno, Blanca Flor</t>
  </si>
  <si>
    <t>Watson, Therese Elizabeth</t>
  </si>
  <si>
    <t xml:space="preserve">Villanueva, Courtney Cindy </t>
  </si>
  <si>
    <t>Martinez, Florencio Javier</t>
  </si>
  <si>
    <t>Neal, Alberto Aldair</t>
  </si>
  <si>
    <t>Pol, Armin Rene</t>
  </si>
  <si>
    <t>Puck, Marieli Anahi</t>
  </si>
  <si>
    <t>Hedman, Gabriela Lizany</t>
  </si>
  <si>
    <t>Aban, Oswaldo</t>
  </si>
  <si>
    <t>Arana, Carlos Rufino</t>
  </si>
  <si>
    <t>Sima, Jorge Margarito</t>
  </si>
  <si>
    <t>Correa, Cianellie Maria</t>
  </si>
  <si>
    <t>Sima, Abisai Misael</t>
  </si>
  <si>
    <t>De La Cruz, Alexis Jian</t>
  </si>
  <si>
    <t>Rodriguez, Rodrigo Lucio</t>
  </si>
  <si>
    <t>Tzul, Enrique</t>
  </si>
  <si>
    <t>Augustine, Deana Gwendolyn</t>
  </si>
  <si>
    <t xml:space="preserve">Double Head </t>
  </si>
  <si>
    <t>Cabbage</t>
  </si>
  <si>
    <t>Rejected Votes</t>
  </si>
  <si>
    <t xml:space="preserve">Election </t>
  </si>
  <si>
    <t>Chi, Ian Leocadio</t>
  </si>
  <si>
    <t>Ayuso, Orlando Artemio</t>
  </si>
  <si>
    <t>Canche, Cassandra Zuliema</t>
  </si>
  <si>
    <t>Sabido, Brisa Ariola</t>
  </si>
  <si>
    <t>Mendez, Alejandro Elmer</t>
  </si>
  <si>
    <t>Canche, Irene Illiana</t>
  </si>
  <si>
    <t xml:space="preserve">Itzab, Irlanda </t>
  </si>
  <si>
    <t>Canche, Eli Antonio</t>
  </si>
  <si>
    <t>Teck, Vaniny Yasmira</t>
  </si>
  <si>
    <t>Perez, Wincy Enrique</t>
  </si>
  <si>
    <t>Cantun, Liborio Amado</t>
  </si>
  <si>
    <t>Cabrera, Sogelyn Samara</t>
  </si>
  <si>
    <t>Contreras, Chris Nadir</t>
  </si>
  <si>
    <t>Moh, Yasmin Mariela</t>
  </si>
  <si>
    <t>Arzu, Lee Ann Shayia</t>
  </si>
  <si>
    <t>Flowers, Anna Marie</t>
  </si>
  <si>
    <t>Thompson, Hank Alexander</t>
  </si>
  <si>
    <t>Nicholas, Florence Abigale</t>
  </si>
  <si>
    <t>Moody, Dwayne Paul</t>
  </si>
  <si>
    <t>Panting, Kalynn Letesa</t>
  </si>
  <si>
    <t>Diaz, Trecia</t>
  </si>
  <si>
    <t xml:space="preserve">Elejio, Shemel Simon- Sonia </t>
  </si>
  <si>
    <t>Logan, Javan Jesse</t>
  </si>
  <si>
    <t>Baptist, Chesterfield Marques</t>
  </si>
  <si>
    <t>Flowers, Tyrese Tyrone</t>
  </si>
  <si>
    <t>Morey, Golda Gena</t>
  </si>
  <si>
    <t xml:space="preserve">Flowers, Mary Magdalen </t>
  </si>
  <si>
    <t>Broaster, Winford Christopher</t>
  </si>
  <si>
    <t>Mc Cullock, Roman Tysson</t>
  </si>
  <si>
    <t>Martinez, Marlette Lynese</t>
  </si>
  <si>
    <t>Flowers, Steven Tyrone</t>
  </si>
  <si>
    <t>Mcfadzean, Yvette Mariegold</t>
  </si>
  <si>
    <t xml:space="preserve">Talbott, Shawn Devon </t>
  </si>
  <si>
    <t>Flowers, Kimberly Taniesha</t>
  </si>
  <si>
    <t>Jones, Leon Tyrone</t>
  </si>
  <si>
    <t>Sittee River</t>
  </si>
  <si>
    <t>Pomona</t>
  </si>
  <si>
    <t>Sarawee</t>
  </si>
  <si>
    <t>Mullins River</t>
  </si>
  <si>
    <t>Middlesex</t>
  </si>
  <si>
    <t xml:space="preserve">Kelly, Isaac Emmanuel Jr. </t>
  </si>
  <si>
    <t>Ramirez, Catarino Ernesto</t>
  </si>
  <si>
    <t xml:space="preserve">Gillett, Alexia Alexandra </t>
  </si>
  <si>
    <t>Kelly, Kendis Emmanuel</t>
  </si>
  <si>
    <t>Andrews, Darren Elihue</t>
  </si>
  <si>
    <t>Budd, Ryon Andrew</t>
  </si>
  <si>
    <t>Andrews, Bryan Bernard</t>
  </si>
  <si>
    <t>McDougal, Windell Wilson Jr.</t>
  </si>
  <si>
    <t>Robinson, Shelmadene Anselma</t>
  </si>
  <si>
    <t xml:space="preserve">Meggs, Priscilla Magdalena </t>
  </si>
  <si>
    <t>Kelly, Clarence Wibert</t>
  </si>
  <si>
    <t>Andrews, Elton Deshane</t>
  </si>
  <si>
    <t>Augustine, Macario Kelly Jr.</t>
  </si>
  <si>
    <t>Nunez, Barbara Basilia</t>
  </si>
  <si>
    <t>Carr, Ella Deshawn</t>
  </si>
  <si>
    <t>Augustine, Elta Nesta</t>
  </si>
  <si>
    <t>Nunez, Tony Gavin</t>
  </si>
  <si>
    <t>Nunez, Franz Robert</t>
  </si>
  <si>
    <t>Castillo, Brain Austin</t>
  </si>
  <si>
    <t>Castillo, Norman Mark</t>
  </si>
  <si>
    <t>Casimero, Yvonne Maureen</t>
  </si>
  <si>
    <t>Castillo, Rodrick Elias</t>
  </si>
  <si>
    <t>Nunez, Albert Andrew</t>
  </si>
  <si>
    <t>Castillo, Hubert Charles</t>
  </si>
  <si>
    <t>Zuniga, Benedict John</t>
  </si>
  <si>
    <t>Augustine, Alaih Hilda</t>
  </si>
  <si>
    <t>Castillo, Victor Junior</t>
  </si>
  <si>
    <t xml:space="preserve">Gordon,  Ewart Stanley </t>
  </si>
  <si>
    <t>Pixabaj, Pedro</t>
  </si>
  <si>
    <t>Guy, Natasha</t>
  </si>
  <si>
    <t>Pixabaj, Eric</t>
  </si>
  <si>
    <t>Elijio, Eric</t>
  </si>
  <si>
    <t>Valerio, Delroy</t>
  </si>
  <si>
    <t>Bowers, Shanna</t>
  </si>
  <si>
    <t>Depaz, Sandie Rose</t>
  </si>
  <si>
    <t>Palacio, Travis</t>
  </si>
  <si>
    <t>Guzman, Jessie Marcy</t>
  </si>
  <si>
    <t>Sho, Cornelio</t>
  </si>
  <si>
    <t>Sosa, Felipe Abel</t>
  </si>
  <si>
    <t>Palacio, Jordan Tyler</t>
  </si>
  <si>
    <t>Coleman, Steven Elroy</t>
  </si>
  <si>
    <t>Salam, Terrence</t>
  </si>
  <si>
    <t>Pabon, Melinda Natasha</t>
  </si>
  <si>
    <t>Peters, Andrea Denise</t>
  </si>
  <si>
    <t>Reymundo, Travis Justin</t>
  </si>
  <si>
    <t>Andrews, Norman Linton</t>
  </si>
  <si>
    <t>Viera, Emil Urania</t>
  </si>
  <si>
    <t>Salam, Patricia Maria</t>
  </si>
  <si>
    <t>Herrera, Chad Santiago</t>
  </si>
  <si>
    <t>Peters, Leon Lionel</t>
  </si>
  <si>
    <t>Koko, Norman Michael Amooti</t>
  </si>
  <si>
    <t>Anderson, Tracey Tanya</t>
  </si>
  <si>
    <t>Gladden, Barbara</t>
  </si>
  <si>
    <t>Peters, Dennis Anthony</t>
  </si>
  <si>
    <t>Castillo, Francis James</t>
  </si>
  <si>
    <t>Logan, James Ram</t>
  </si>
  <si>
    <t>Wagner, Victor Pablo</t>
  </si>
  <si>
    <t>Avilez, Ian Martin</t>
  </si>
  <si>
    <t>Acosta, Adrian Anthony</t>
  </si>
  <si>
    <t>McLaughlyn, Alston Leford</t>
  </si>
  <si>
    <t>Barahona, Angie Abigail</t>
  </si>
  <si>
    <t>Meza, Raul Antonio</t>
  </si>
  <si>
    <t>Chavez, Karla Vanessa</t>
  </si>
  <si>
    <t>Garcia,  Irrin Joseph</t>
  </si>
  <si>
    <t>Reyes, Pastor Theodora</t>
  </si>
  <si>
    <t>Emmanuel, Thomas Andrew</t>
  </si>
  <si>
    <t>Lewis, Bernadine Marie</t>
  </si>
  <si>
    <t>Emmanuel, Dianne Elizabeth</t>
  </si>
  <si>
    <t>Lamb, Marcia Sandylee</t>
  </si>
  <si>
    <t>Ramirez, Patrick Manuel</t>
  </si>
  <si>
    <t>Castillo, Jevonna Michelle</t>
  </si>
  <si>
    <t>Emmanuel, Douglas James</t>
  </si>
  <si>
    <t>Staine, Le-Keisha Beverly</t>
  </si>
  <si>
    <t>Emmanuel, Elaine Raquel</t>
  </si>
  <si>
    <t>Flowers, Edward Joseph</t>
  </si>
  <si>
    <t>Flowers, Sandra Emplia</t>
  </si>
  <si>
    <t>Flowers, Rizden Valentine</t>
  </si>
  <si>
    <t>Flowers, Lismour Lionel</t>
  </si>
  <si>
    <t>Maldonado, Francisco Juan</t>
  </si>
  <si>
    <t>Flowers, John Henry Edmond</t>
  </si>
  <si>
    <t>Pandy, Brian Gregory</t>
  </si>
  <si>
    <t>Evelyn, Cheryl Irene</t>
  </si>
  <si>
    <t>Bernard, Barbara Yolanda</t>
  </si>
  <si>
    <t>Arnold, Harold</t>
  </si>
  <si>
    <t>Zetina, Carlos Enrique</t>
  </si>
  <si>
    <t xml:space="preserve">Neal, Efigenia Tifara </t>
  </si>
  <si>
    <t>Salas, Devron Justin D.</t>
  </si>
  <si>
    <t>Saravia, Gilberto</t>
  </si>
  <si>
    <t>Tut, Fermin Carlos</t>
  </si>
  <si>
    <t>Badillo, Alfredo Alberto</t>
  </si>
  <si>
    <t>Sanchez, Alvin Alex</t>
  </si>
  <si>
    <t xml:space="preserve">Tut, Luiz Eduardo </t>
  </si>
  <si>
    <t>Sanchez, Byron Orlando</t>
  </si>
  <si>
    <t>Rodriguez, Wilson</t>
  </si>
  <si>
    <t>Tut, Manuel Javier</t>
  </si>
  <si>
    <t>Funes, Morena Del Carmen</t>
  </si>
  <si>
    <t>Hernandez, Orville Kenneth</t>
  </si>
  <si>
    <t>Caliz, Eunarda</t>
  </si>
  <si>
    <t>Sho, Dennis I.</t>
  </si>
  <si>
    <t>Sho, Johnny</t>
  </si>
  <si>
    <t>Cowo, Maclouia</t>
  </si>
  <si>
    <t>Hicho, Susanna</t>
  </si>
  <si>
    <t>Reyes, Carlos</t>
  </si>
  <si>
    <t>Cowo, Antonio</t>
  </si>
  <si>
    <t>Roaches, Britany</t>
  </si>
  <si>
    <t xml:space="preserve">Cowo, Selvano </t>
  </si>
  <si>
    <t>Reyes, Maria</t>
  </si>
  <si>
    <t>Guzman, Lesbia</t>
  </si>
  <si>
    <t>Santos, Lidia</t>
  </si>
  <si>
    <t>Godinez, Jasmine</t>
  </si>
  <si>
    <t>Ubelmann, Sindy</t>
  </si>
  <si>
    <t>Contreras, Michael David</t>
  </si>
  <si>
    <t>Menoza, Samuel John</t>
  </si>
  <si>
    <t>Ramirez, Fredis Ramirez</t>
  </si>
  <si>
    <t>Gentle, Elthene Aarian</t>
  </si>
  <si>
    <t>Mejia, Francisco Ramon</t>
  </si>
  <si>
    <t>Patnett, Tiffany Deanera</t>
  </si>
  <si>
    <t>Garcia, Oliver Audencio</t>
  </si>
  <si>
    <t>Herbert, Keron Terrence</t>
  </si>
  <si>
    <t>Dena, Karisa Devahnie</t>
  </si>
  <si>
    <t>Vasquez, Earl</t>
  </si>
  <si>
    <t>Cutkelvin, Clifton Orlando</t>
  </si>
  <si>
    <t>Gabourel, Kent Aleander</t>
  </si>
  <si>
    <t>Ramos, Estrella</t>
  </si>
  <si>
    <t>Suchite, Delmy Mariela</t>
  </si>
  <si>
    <t>Calderon, Sylvia Elizabeth</t>
  </si>
  <si>
    <t>Green, Keino Alexander</t>
  </si>
  <si>
    <t>Molina, Irma Yolanda</t>
  </si>
  <si>
    <t>Flowers, Austin Edward</t>
  </si>
  <si>
    <t>Harris, Shannon Ellorine</t>
  </si>
  <si>
    <t>Calderon, Vivianney Lizett</t>
  </si>
  <si>
    <t>Licona, Tiffany Tifara</t>
  </si>
  <si>
    <t>Arthurs, Elizabeth Sarita</t>
  </si>
  <si>
    <t>Thomas, Windey Jeslean</t>
  </si>
  <si>
    <t>Ortiz, Marco Tulio</t>
  </si>
  <si>
    <t>Gonzalez, Dennis</t>
  </si>
  <si>
    <t>Hernandez, Maynor David</t>
  </si>
  <si>
    <t>Carolina</t>
  </si>
  <si>
    <t>Elected</t>
  </si>
  <si>
    <t>Salas Pisqui, Esteban Antonio</t>
  </si>
  <si>
    <t>Chairpersons</t>
  </si>
  <si>
    <t>Members</t>
  </si>
  <si>
    <t># of Registered Electors</t>
  </si>
  <si>
    <t>Murcia, Santos David</t>
  </si>
  <si>
    <t>% of Votes Polled</t>
  </si>
  <si>
    <t xml:space="preserve">Elected </t>
  </si>
  <si>
    <t>Robateau, Grethel Loreta Avea</t>
  </si>
  <si>
    <t>Maypen</t>
  </si>
  <si>
    <t>Moody, Justin Leon</t>
  </si>
  <si>
    <t>Uncontested</t>
  </si>
  <si>
    <t>Flowers, Derold Llewellyn</t>
  </si>
  <si>
    <t>Moody, Bunting Patrick</t>
  </si>
  <si>
    <t>Moody, Olivia Viola</t>
  </si>
  <si>
    <t>Moody, Shandae Shanice</t>
  </si>
  <si>
    <t>Reyes, Joy Marie</t>
  </si>
  <si>
    <t>Rhaburn, Janice Elizabeth</t>
  </si>
  <si>
    <t>Sandhill</t>
  </si>
  <si>
    <t>Leal, Darren</t>
  </si>
  <si>
    <t>Alvarado, Edrei</t>
  </si>
  <si>
    <t>Canton, Charles</t>
  </si>
  <si>
    <t>Guerra, Rodwell</t>
  </si>
  <si>
    <t>Jones, Dornier</t>
  </si>
  <si>
    <t>Rosales, Arthur</t>
  </si>
  <si>
    <t>Vaccaro, Tracy</t>
  </si>
  <si>
    <t>Calla Creek</t>
  </si>
  <si>
    <t>Smith, Ragner Vandyck</t>
  </si>
  <si>
    <t>Perrez, Heidi Roxana</t>
  </si>
  <si>
    <t>Smith, Rocio Minerva</t>
  </si>
  <si>
    <t>Uck Jr., Francisco</t>
  </si>
  <si>
    <t>Uck, Marco Antonio</t>
  </si>
  <si>
    <t>Vasques, Isau Ronel</t>
  </si>
  <si>
    <t>Vasquez, Panfilo Jaime</t>
  </si>
  <si>
    <t>Duck Run 1</t>
  </si>
  <si>
    <t>Estrada, Obidio</t>
  </si>
  <si>
    <t>Argueta, Jose Romeo</t>
  </si>
  <si>
    <t>Hernandez, Edwin</t>
  </si>
  <si>
    <t>Navarijo, Josias</t>
  </si>
  <si>
    <t>Sandoval, Oscar</t>
  </si>
  <si>
    <t>Sosa, Iris</t>
  </si>
  <si>
    <t>Soto, Erlin</t>
  </si>
  <si>
    <t>Duck Run 2</t>
  </si>
  <si>
    <t>Leonardo, Walter Lionel</t>
  </si>
  <si>
    <t>Alvarez, Angel Atiliano</t>
  </si>
  <si>
    <t>Franco, Grendis Anadelis</t>
  </si>
  <si>
    <t>Garrido, Ermelindo</t>
  </si>
  <si>
    <t>Gomez, Ebed Melee</t>
  </si>
  <si>
    <t>Molina, Selvin Omar</t>
  </si>
  <si>
    <t>Peralta, Giovanni</t>
  </si>
  <si>
    <t xml:space="preserve">Santa </t>
  </si>
  <si>
    <t>Teresita</t>
  </si>
  <si>
    <t>Herrera, Carlos Geovanny</t>
  </si>
  <si>
    <t>Ardon, Merari Daricela</t>
  </si>
  <si>
    <t>Bonilla, Fancisco Romel</t>
  </si>
  <si>
    <t>Herrera, Claudia Naneth</t>
  </si>
  <si>
    <t>Herrera, Francisco Elias</t>
  </si>
  <si>
    <t>Herrera, Nayeli Magaly</t>
  </si>
  <si>
    <t>Rosales, Carlos Alfredo</t>
  </si>
  <si>
    <t>San Juan/</t>
  </si>
  <si>
    <t>Cowpen</t>
  </si>
  <si>
    <t>Juarez, Victor</t>
  </si>
  <si>
    <t>Aldana, Santos Martin</t>
  </si>
  <si>
    <t>Cano Coleman, Elsie Dianita</t>
  </si>
  <si>
    <t>Garcia, Jorge</t>
  </si>
  <si>
    <t>Moreno, Sindre Esau</t>
  </si>
  <si>
    <t>Salgado, Allison Janelly</t>
  </si>
  <si>
    <t>Solares, Dennison Edgardo</t>
  </si>
  <si>
    <t>San Roman</t>
  </si>
  <si>
    <t>Choc, Augustin</t>
  </si>
  <si>
    <t>Cal, Pascual</t>
  </si>
  <si>
    <t>Choc, Roberto</t>
  </si>
  <si>
    <t>Ical, Beronico</t>
  </si>
  <si>
    <t>Pop, Aldana</t>
  </si>
  <si>
    <t>Sho, Fabian</t>
  </si>
  <si>
    <t>Tush, Brihida Cody</t>
  </si>
  <si>
    <t>TOLEDO DISTRICT</t>
  </si>
  <si>
    <t>Boom Creek</t>
  </si>
  <si>
    <t>Morales, Filberto Jairo</t>
  </si>
  <si>
    <t>Chub, Brianna</t>
  </si>
  <si>
    <t xml:space="preserve">Gonzalez, Aldwin Abdiel </t>
  </si>
  <si>
    <t>Rash, Santiago</t>
  </si>
  <si>
    <t xml:space="preserve">Sanchez, Samaria Jasenie </t>
  </si>
  <si>
    <t>Sanchez, Sindy Estela</t>
  </si>
  <si>
    <t>Teul, Novina</t>
  </si>
  <si>
    <t>Conejo Creek</t>
  </si>
  <si>
    <t>No Nominations received</t>
  </si>
  <si>
    <t>Midway</t>
  </si>
  <si>
    <t>Bo, John</t>
  </si>
  <si>
    <t>Cho, Arsenio</t>
  </si>
  <si>
    <t>Chun, Antonio</t>
  </si>
  <si>
    <t>Chun, Jeremias</t>
  </si>
  <si>
    <t>Chun, Matalena</t>
  </si>
  <si>
    <t>Paau, Jose</t>
  </si>
  <si>
    <t>Paau, Simeon</t>
  </si>
  <si>
    <t>Sundaywood</t>
  </si>
  <si>
    <t>Tush, Edwardo</t>
  </si>
  <si>
    <t>Caal, Ernesto</t>
  </si>
  <si>
    <t>Paau, Estevan</t>
  </si>
  <si>
    <t>Paau, Ricardo</t>
  </si>
  <si>
    <t>Pau, Orlando</t>
  </si>
  <si>
    <t>Shol, Marcos</t>
  </si>
  <si>
    <t>Tush, Mateo</t>
  </si>
  <si>
    <t>Arias,  Juan Antonio</t>
  </si>
  <si>
    <t>Blandon, Ever Eduardo</t>
  </si>
  <si>
    <t>Alas, Lizbeth Sucely</t>
  </si>
  <si>
    <t xml:space="preserve">Amaya, Oscar Armando </t>
  </si>
  <si>
    <t>Duenas, Modesto Jr.</t>
  </si>
  <si>
    <t xml:space="preserve">Lopez, Mario Celvin </t>
  </si>
  <si>
    <t>Mejia, Yoalma Elizabeth</t>
  </si>
  <si>
    <t>Marroquin, Guillermo Antonio</t>
  </si>
  <si>
    <t xml:space="preserve">Navarro, Edras David </t>
  </si>
  <si>
    <t xml:space="preserve">Cerritos, Salvador </t>
  </si>
  <si>
    <t xml:space="preserve">Cus, Bartomio </t>
  </si>
  <si>
    <t>% of Voter Turnout</t>
  </si>
  <si>
    <t>Williams, Layola Shevonne</t>
  </si>
  <si>
    <t>Gordon, Alden</t>
  </si>
  <si>
    <t>Peck, Manuel</t>
  </si>
  <si>
    <t>Peck, Epiphanio</t>
  </si>
  <si>
    <t>Sho, Doris Minerva</t>
  </si>
  <si>
    <t>Hyde Jr., William Llewellyn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</si>
</sst>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mc:Ignorable="x14ac x16r2 xr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22">
    <font>
      <name val="Calibri"/>
      <family val="2"/>
      <color rgb="FF000000"/>
      <sz val="11"/>
      <scheme val="minor"/>
    </font>
    <font>
      <name val="Calibri"/>
      <family val="2"/>
      <color rgb="FF000000"/>
      <sz val="11"/>
      <scheme val="minor"/>
    </font>
    <font>
      <name val="Calibri"/>
      <family val="2"/>
      <b/>
      <color rgb="FF000000"/>
      <sz val="11"/>
      <scheme val="minor"/>
    </font>
    <font>
      <name val="Arial Black"/>
      <family val="2"/>
      <b/>
      <color rgb="FF000000"/>
      <sz val="12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1"/>
    </font>
    <font>
      <name val="Times New Roman"/>
      <family val="1"/>
      <b/>
      <color rgb="FF000000"/>
      <sz val="20"/>
    </font>
    <font>
      <name val="Times New Roman"/>
      <family val="1"/>
      <b/>
      <color rgb="FF000000"/>
      <sz val="12"/>
    </font>
    <font>
      <name val="Times New Roman"/>
      <family val="1"/>
      <color rgb="FF000000"/>
      <sz val="11"/>
    </font>
    <font>
      <name val="Arial Black"/>
      <family val="2"/>
      <b/>
      <color rgb="FF000000"/>
      <sz val="20"/>
    </font>
    <font>
      <name val="Antique Olive Compact"/>
      <family val="2"/>
      <color rgb="FF000000"/>
      <sz val="22"/>
    </font>
    <font>
      <name val="Arial"/>
      <family val="2"/>
      <b/>
      <color rgb="FF000000"/>
      <sz val="12"/>
    </font>
    <font>
      <name val="Inherit"/>
      <color rgb="FF000000"/>
      <sz val="12"/>
    </font>
    <font>
      <name val="Arial"/>
      <family val="2"/>
      <b/>
      <color rgb="FF000000"/>
      <sz val="14"/>
    </font>
    <font>
      <name val="Arial"/>
      <family val="2"/>
      <b/>
      <color rgb="FF000000"/>
      <sz val="16"/>
    </font>
    <font>
      <name val="Times New Roman"/>
      <family val="1"/>
      <b/>
      <color rgb="FF000000"/>
      <sz val="11"/>
    </font>
    <font>
      <name val="Times"/>
      <family val="1"/>
      <b/>
      <color rgb="FF000000"/>
      <sz val="11"/>
    </font>
    <font>
      <name val="Times New Roman"/>
      <family val="1"/>
      <color rgb="FF000000"/>
      <sz val="12"/>
    </font>
    <font>
      <name val="Times New Roman"/>
      <family val="1"/>
      <color rgb="FF000000"/>
      <sz val="20"/>
    </font>
    <font>
      <name val="Times New Roman"/>
      <family val="1"/>
      <color rgb="FF000000"/>
      <sz val="10"/>
    </font>
    <font>
      <name val="Times New Roman"/>
      <family val="1"/>
      <b/>
      <color rgb="FF000000"/>
      <sz val="16"/>
    </font>
    <font>
      <name val="Inherit"/>
      <color rgb="FF000000"/>
      <sz val="1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</fills>
  <borders count="65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thin"/>
      <bottom style="none">
        <color rgb="FF000000"/>
      </bottom>
      <diagonal style="none">
        <color rgb="FF000000"/>
      </diagonal>
    </border>
    <border>
      <left style="medium"/>
      <right style="thin"/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medium"/>
      <top style="none">
        <color rgb="FF000000"/>
      </top>
      <bottom style="none">
        <color rgb="FF000000"/>
      </bottom>
      <diagonal style="none">
        <color rgb="FF000000"/>
      </diagonal>
    </border>
    <border>
      <left style="medium"/>
      <right style="medium"/>
      <top style="medium"/>
      <bottom style="none">
        <color rgb="FF000000"/>
      </bottom>
      <diagonal style="none">
        <color rgb="FF000000"/>
      </diagonal>
    </border>
    <border>
      <left style="thin"/>
      <right style="thin"/>
      <top style="medium"/>
      <bottom style="none">
        <color rgb="FF000000"/>
      </bottom>
      <diagonal style="none">
        <color rgb="FF000000"/>
      </diagonal>
    </border>
    <border>
      <left style="thin"/>
      <right style="none">
        <color rgb="FF000000"/>
      </right>
      <top style="medium"/>
      <bottom style="none">
        <color rgb="FF000000"/>
      </bottom>
      <diagonal style="none">
        <color rgb="FF000000"/>
      </diagonal>
    </border>
    <border>
      <left style="medium"/>
      <right style="medium"/>
      <top style="none">
        <color rgb="FF000000"/>
      </top>
      <bottom style="none">
        <color rgb="FF000000"/>
      </bottom>
      <diagonal style="none">
        <color rgb="FF000000"/>
      </diagonal>
    </border>
    <border>
      <left style="medium"/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medium"/>
      <right style="thin"/>
      <top style="none">
        <color rgb="FF000000"/>
      </top>
      <bottom style="medium"/>
      <diagonal style="none">
        <color rgb="FF000000"/>
      </diagonal>
    </border>
    <border>
      <left style="thin"/>
      <right style="thin"/>
      <top style="none">
        <color rgb="FF000000"/>
      </top>
      <bottom style="medium"/>
      <diagonal style="none">
        <color rgb="FF000000"/>
      </diagonal>
    </border>
    <border>
      <left style="thin"/>
      <right style="none">
        <color rgb="FF000000"/>
      </right>
      <top style="none">
        <color rgb="FF000000"/>
      </top>
      <bottom style="medium"/>
      <diagonal style="none">
        <color rgb="FF000000"/>
      </diagonal>
    </border>
    <border>
      <left style="thin"/>
      <right style="thin"/>
      <top style="none">
        <color rgb="FF000000"/>
      </top>
      <bottom style="thin"/>
      <diagonal style="none">
        <color rgb="FF000000"/>
      </diagonal>
    </border>
    <border>
      <left style="thin"/>
      <right style="none">
        <color rgb="FF000000"/>
      </right>
      <top style="none">
        <color rgb="FF000000"/>
      </top>
      <bottom style="thin"/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/>
      <right style="none">
        <color rgb="FF000000"/>
      </right>
      <top style="thin"/>
      <bottom style="thin"/>
      <diagonal style="none">
        <color rgb="FF000000"/>
      </diagonal>
    </border>
    <border>
      <left style="thin"/>
      <right style="thin"/>
      <top style="thin"/>
      <bottom style="medium"/>
      <diagonal style="none">
        <color rgb="FF000000"/>
      </diagonal>
    </border>
    <border>
      <left style="thin"/>
      <right style="none">
        <color rgb="FF000000"/>
      </right>
      <top style="thin"/>
      <bottom style="medium"/>
      <diagonal style="none">
        <color rgb="FF000000"/>
      </diagonal>
    </border>
    <border>
      <left style="thin"/>
      <right style="none">
        <color rgb="FF000000"/>
      </right>
      <top style="thin"/>
      <bottom style="none">
        <color rgb="FF000000"/>
      </bottom>
      <diagonal style="none">
        <color rgb="FF000000"/>
      </diagonal>
    </border>
    <border>
      <left style="thin"/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/>
      <top style="none">
        <color rgb="FF000000"/>
      </top>
      <bottom style="medium"/>
      <diagonal style="none">
        <color rgb="FF000000"/>
      </diagonal>
    </border>
    <border>
      <left style="none">
        <color rgb="FF000000"/>
      </left>
      <right style="thin"/>
      <top style="thin"/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/>
      <top style="thin"/>
      <bottom style="thin"/>
      <diagonal style="none">
        <color rgb="FF000000"/>
      </diagonal>
    </border>
    <border>
      <left style="none">
        <color rgb="FF000000"/>
      </left>
      <right style="thin"/>
      <top style="none">
        <color rgb="FF000000"/>
      </top>
      <bottom style="thin"/>
      <diagonal style="none">
        <color rgb="FF000000"/>
      </diagonal>
    </border>
    <border>
      <left style="medium"/>
      <right style="thin"/>
      <top style="medium"/>
      <bottom style="none">
        <color rgb="FF000000"/>
      </bottom>
      <diagonal style="none">
        <color rgb="FF000000"/>
      </diagonal>
    </border>
    <border>
      <left style="thin"/>
      <right style="medium"/>
      <top style="medium"/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/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medium"/>
      <top style="none">
        <color rgb="FF000000"/>
      </top>
      <bottom style="medium"/>
      <diagonal style="none">
        <color rgb="FF000000"/>
      </diagonal>
    </border>
    <border>
      <left style="medium"/>
      <right style="none">
        <color rgb="FF000000"/>
      </right>
      <top style="medium"/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/>
      <top style="medium"/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/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/>
      <top style="thin"/>
      <bottom style="medium"/>
      <diagonal style="none">
        <color rgb="FF000000"/>
      </diagonal>
    </border>
    <border>
      <left style="none">
        <color rgb="FF000000"/>
      </left>
      <right style="thin"/>
      <top style="medium"/>
      <bottom style="thin"/>
      <diagonal style="none">
        <color rgb="FF000000"/>
      </diagonal>
    </border>
    <border>
      <left style="thin"/>
      <right style="thin"/>
      <top style="medium"/>
      <bottom style="thin"/>
      <diagonal style="none">
        <color rgb="FF000000"/>
      </diagonal>
    </border>
    <border>
      <left style="none">
        <color rgb="FF000000"/>
      </left>
      <right style="medium"/>
      <top style="medium"/>
      <bottom style="none">
        <color rgb="FF000000"/>
      </bottom>
      <diagonal style="none">
        <color rgb="FF000000"/>
      </diagonal>
    </border>
    <border>
      <left style="none">
        <color rgb="FF000000"/>
      </left>
      <right style="medium"/>
      <top style="none">
        <color rgb="FF000000"/>
      </top>
      <bottom style="medium"/>
      <diagonal style="none">
        <color rgb="FF000000"/>
      </diagonal>
    </border>
    <border>
      <left style="medium"/>
      <right style="medium"/>
      <top style="none">
        <color rgb="FF000000"/>
      </top>
      <bottom style="medium"/>
      <diagonal style="none">
        <color rgb="FF000000"/>
      </diagonal>
    </border>
    <border>
      <left style="thin"/>
      <right style="medium"/>
      <top style="medium"/>
      <bottom style="thin"/>
      <diagonal style="none">
        <color rgb="FF000000"/>
      </diagonal>
    </border>
    <border>
      <left style="thin"/>
      <right style="medium"/>
      <top style="thin"/>
      <bottom style="thin"/>
      <diagonal style="none">
        <color rgb="FF000000"/>
      </diagonal>
    </border>
    <border>
      <left style="thin"/>
      <right style="medium"/>
      <top style="thin"/>
      <bottom style="none">
        <color rgb="FF000000"/>
      </bottom>
      <diagonal style="none">
        <color rgb="FF000000"/>
      </diagonal>
    </border>
    <border>
      <left style="thin"/>
      <right style="medium"/>
      <top style="none">
        <color rgb="FF000000"/>
      </top>
      <bottom style="thin"/>
      <diagonal style="none">
        <color rgb="FF000000"/>
      </diagonal>
    </border>
    <border>
      <left style="medium"/>
      <right style="medium"/>
      <top style="thin"/>
      <bottom style="thin"/>
      <diagonal style="none">
        <color rgb="FF000000"/>
      </diagonal>
    </border>
    <border>
      <left style="none">
        <color rgb="FF000000"/>
      </left>
      <right style="medium"/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medium"/>
      <top style="none">
        <color rgb="FF000000"/>
      </top>
      <bottom style="thin"/>
      <diagonal style="none">
        <color rgb="FF000000"/>
      </diagonal>
    </border>
    <border>
      <left style="medium"/>
      <right style="none">
        <color rgb="FF000000"/>
      </right>
      <top style="none">
        <color rgb="FF000000"/>
      </top>
      <bottom style="medium"/>
      <diagonal style="none">
        <color rgb="FF000000"/>
      </diagonal>
    </border>
    <border>
      <left style="medium"/>
      <right style="thin"/>
      <top style="thin"/>
      <bottom style="none">
        <color rgb="FF000000"/>
      </bottom>
      <diagonal style="none">
        <color rgb="FF000000"/>
      </diagonal>
    </border>
    <border>
      <left style="thin"/>
      <right style="medium"/>
      <top style="thin"/>
      <bottom style="medium"/>
      <diagonal style="none">
        <color rgb="FF000000"/>
      </diagonal>
    </border>
    <border>
      <left style="none">
        <color rgb="FF000000"/>
      </left>
      <right style="medium"/>
      <top style="thin"/>
      <bottom style="thin"/>
      <diagonal style="none">
        <color rgb="FF000000"/>
      </diagonal>
    </border>
    <border>
      <left style="thin"/>
      <right style="medium"/>
      <top style="medium"/>
      <bottom style="medium"/>
      <diagonal style="none">
        <color rgb="FF000000"/>
      </diagonal>
    </border>
    <border>
      <left style="medium"/>
      <right style="medium"/>
      <top style="medium"/>
      <bottom style="medium"/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/>
      <diagonal style="none">
        <color rgb="FF000000"/>
      </diagonal>
    </border>
    <border>
      <left style="medium"/>
      <right style="thin"/>
      <top style="none">
        <color rgb="FF000000"/>
      </top>
      <bottom style="thin"/>
      <diagonal style="none">
        <color rgb="FF000000"/>
      </diagonal>
    </border>
    <border>
      <left style="medium"/>
      <right style="thin"/>
      <top style="medium"/>
      <bottom style="medium"/>
      <diagonal style="none">
        <color rgb="FF000000"/>
      </diagonal>
    </border>
    <border>
      <left style="thin"/>
      <right style="thin"/>
      <top style="medium"/>
      <bottom style="medium"/>
      <diagonal style="none">
        <color rgb="FF000000"/>
      </diagonal>
    </border>
    <border>
      <left style="medium"/>
      <right style="none">
        <color rgb="FF000000"/>
      </right>
      <top style="medium"/>
      <bottom style="medium"/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/>
      <bottom style="medium"/>
      <diagonal style="none">
        <color rgb="FF000000"/>
      </diagonal>
    </border>
    <border>
      <left style="thin"/>
      <right style="none">
        <color rgb="FF000000"/>
      </right>
      <top style="medium"/>
      <bottom style="medium"/>
      <diagonal style="none">
        <color rgb="FF000000"/>
      </diagonal>
    </border>
    <border>
      <left style="none">
        <color rgb="FF000000"/>
      </left>
      <right style="thin"/>
      <top style="medium"/>
      <bottom style="medium"/>
      <diagonal style="none">
        <color rgb="FF000000"/>
      </diagonal>
    </border>
    <border>
      <left style="thin"/>
      <right style="none">
        <color rgb="FF000000"/>
      </right>
      <top style="medium"/>
      <bottom style="thin"/>
      <diagonal style="none">
        <color rgb="FF000000"/>
      </diagonal>
    </border>
    <border>
      <left style="medium"/>
      <right style="thin"/>
      <top style="thin"/>
      <bottom style="medium"/>
      <diagonal style="none">
        <color rgb="FF000000"/>
      </diagonal>
    </border>
    <border>
      <left style="none">
        <color rgb="FF000000"/>
      </left>
      <right style="medium"/>
      <top style="medium"/>
      <bottom style="medium"/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/>
      <diagonal style="none">
        <color rgb="FF000000"/>
      </diagonal>
    </border>
    <border>
      <left style="medium"/>
      <right style="thin"/>
      <top style="thin"/>
      <bottom style="thin"/>
      <diagonal style="none">
        <color rgb="FF000000"/>
      </diagonal>
    </border>
  </borders>
  <cellStyleXfs count="3">
    <xf numFmtId="0" fontId="0" fillId="0" borderId="0" xfId="0"/>
    <xf numFmtId="0" fontId="1" fillId="0" borderId="0" xfId="0" applyFont="1"/>
    <xf numFmtId="9" fontId="1" fillId="0" borderId="0" xfId="0" applyNumberFormat="1" applyFont="1"/>
  </cellStyleXfs>
  <cellXfs count="390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8" fillId="2" borderId="16" xfId="0" applyFont="1" applyFill="1" applyBorder="1"/>
    <xf numFmtId="0" fontId="8" fillId="2" borderId="15" xfId="0" applyFont="1" applyFill="1" applyBorder="1"/>
    <xf numFmtId="0" fontId="5" fillId="2" borderId="20" xfId="0" applyFont="1" applyFill="1" applyBorder="1" applyAlignment="1">
      <alignment horizontal="center"/>
    </xf>
    <xf numFmtId="0" fontId="8" fillId="2" borderId="13" xfId="0" applyFont="1" applyFill="1" applyBorder="1"/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12" fillId="0" borderId="0" xfId="0" applyFont="1" applyAlignment="1">
      <alignment vertical="center" wrapText="1"/>
    </xf>
    <xf numFmtId="14" fontId="11" fillId="3" borderId="9" xfId="0" applyNumberFormat="1" applyFont="1" applyFill="1" applyBorder="1" applyAlignment="1">
      <alignment horizontal="center" vertical="center"/>
    </xf>
    <xf numFmtId="14" fontId="11" fillId="3" borderId="9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4" fillId="4" borderId="27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8" fillId="2" borderId="17" xfId="0" applyFont="1" applyFill="1" applyBorder="1"/>
    <xf numFmtId="0" fontId="5" fillId="2" borderId="32" xfId="0" applyFont="1" applyFill="1" applyBorder="1" applyAlignment="1">
      <alignment horizontal="center"/>
    </xf>
    <xf numFmtId="0" fontId="8" fillId="2" borderId="14" xfId="0" applyFont="1" applyFill="1" applyBorder="1"/>
    <xf numFmtId="0" fontId="1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8" fillId="2" borderId="18" xfId="0" applyFont="1" applyFill="1" applyBorder="1"/>
    <xf numFmtId="0" fontId="5" fillId="2" borderId="29" xfId="0" applyFont="1" applyFill="1" applyBorder="1" applyAlignment="1">
      <alignment horizontal="center"/>
    </xf>
    <xf numFmtId="14" fontId="14" fillId="3" borderId="2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/>
    </xf>
    <xf numFmtId="10" fontId="8" fillId="2" borderId="15" xfId="0" applyNumberFormat="1" applyFont="1" applyFill="1" applyBorder="1"/>
    <xf numFmtId="0" fontId="5" fillId="0" borderId="15" xfId="0" applyFont="1" applyBorder="1"/>
    <xf numFmtId="0" fontId="5" fillId="0" borderId="17" xfId="0" applyFont="1" applyBorder="1"/>
    <xf numFmtId="0" fontId="5" fillId="0" borderId="13" xfId="0" applyFont="1" applyBorder="1"/>
    <xf numFmtId="0" fontId="5" fillId="0" borderId="23" xfId="0" applyFont="1" applyBorder="1"/>
    <xf numFmtId="0" fontId="5" fillId="0" borderId="33" xfId="0" applyFont="1" applyBorder="1"/>
    <xf numFmtId="0" fontId="5" fillId="0" borderId="24" xfId="0" applyFont="1" applyBorder="1"/>
    <xf numFmtId="0" fontId="5" fillId="0" borderId="15" xfId="0" applyFont="1" applyBorder="1" applyAlignment="1">
      <alignment vertical="center" wrapText="1"/>
    </xf>
    <xf numFmtId="0" fontId="5" fillId="2" borderId="0" xfId="0" applyFont="1" applyFill="1"/>
    <xf numFmtId="0" fontId="5" fillId="0" borderId="1" xfId="0" applyFont="1" applyBorder="1" applyAlignment="1">
      <alignment vertical="center" wrapText="1"/>
    </xf>
    <xf numFmtId="0" fontId="2" fillId="0" borderId="15" xfId="0" applyFont="1" applyBorder="1"/>
    <xf numFmtId="0" fontId="15" fillId="0" borderId="13" xfId="0" applyFont="1" applyBorder="1"/>
    <xf numFmtId="0" fontId="15" fillId="0" borderId="15" xfId="0" applyFont="1" applyBorder="1"/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0" fontId="8" fillId="2" borderId="13" xfId="0" applyNumberFormat="1" applyFont="1" applyFill="1" applyBorder="1"/>
    <xf numFmtId="10" fontId="8" fillId="2" borderId="17" xfId="0" applyNumberFormat="1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3" borderId="23" xfId="0" applyFont="1" applyFill="1" applyBorder="1"/>
    <xf numFmtId="0" fontId="5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0" fontId="8" fillId="3" borderId="15" xfId="0" applyNumberFormat="1" applyFont="1" applyFill="1" applyBorder="1"/>
    <xf numFmtId="0" fontId="2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/>
    <xf numFmtId="0" fontId="5" fillId="3" borderId="33" xfId="0" applyFont="1" applyFill="1" applyBorder="1"/>
    <xf numFmtId="0" fontId="5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8" fillId="3" borderId="17" xfId="0" applyFont="1" applyFill="1" applyBorder="1"/>
    <xf numFmtId="10" fontId="8" fillId="3" borderId="17" xfId="0" applyNumberFormat="1" applyFont="1" applyFill="1" applyBorder="1"/>
    <xf numFmtId="10" fontId="8" fillId="2" borderId="1" xfId="0" applyNumberFormat="1" applyFont="1" applyFill="1" applyBorder="1"/>
    <xf numFmtId="0" fontId="2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3" borderId="15" xfId="0" applyFont="1" applyFill="1" applyBorder="1"/>
    <xf numFmtId="0" fontId="5" fillId="2" borderId="20" xfId="0" applyFont="1" applyFill="1" applyBorder="1" applyAlignment="1">
      <alignment horizont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4" borderId="38" xfId="0" applyFont="1" applyFill="1" applyBorder="1" applyAlignment="1">
      <alignment horizontal="center" vertical="top"/>
    </xf>
    <xf numFmtId="0" fontId="5" fillId="2" borderId="3" xfId="0" applyFont="1" applyFill="1" applyBorder="1"/>
    <xf numFmtId="0" fontId="2" fillId="2" borderId="2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5" fillId="2" borderId="19" xfId="0" applyFont="1" applyFill="1" applyBorder="1"/>
    <xf numFmtId="0" fontId="5" fillId="2" borderId="20" xfId="0" applyFont="1" applyFill="1" applyBorder="1"/>
    <xf numFmtId="0" fontId="5" fillId="2" borderId="12" xfId="0" applyFont="1" applyFill="1" applyBorder="1"/>
    <xf numFmtId="0" fontId="6" fillId="2" borderId="43" xfId="0" applyFont="1" applyFill="1" applyBorder="1" applyAlignment="1">
      <alignment vertical="center"/>
    </xf>
    <xf numFmtId="10" fontId="8" fillId="3" borderId="13" xfId="0" applyNumberFormat="1" applyFont="1" applyFill="1" applyBorder="1"/>
    <xf numFmtId="0" fontId="5" fillId="3" borderId="15" xfId="0" applyFont="1" applyFill="1" applyBorder="1" applyAlignment="1">
      <alignment horizontal="left" vertical="center"/>
    </xf>
    <xf numFmtId="0" fontId="8" fillId="3" borderId="13" xfId="0" applyFont="1" applyFill="1" applyBorder="1"/>
    <xf numFmtId="0" fontId="4" fillId="4" borderId="2" xfId="0" applyFont="1" applyFill="1" applyBorder="1" applyAlignment="1">
      <alignment horizontal="center" vertical="top"/>
    </xf>
    <xf numFmtId="0" fontId="6" fillId="2" borderId="40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/>
    </xf>
    <xf numFmtId="10" fontId="8" fillId="2" borderId="16" xfId="0" applyNumberFormat="1" applyFont="1" applyFill="1" applyBorder="1"/>
    <xf numFmtId="10" fontId="8" fillId="3" borderId="16" xfId="0" applyNumberFormat="1" applyFont="1" applyFill="1" applyBorder="1"/>
    <xf numFmtId="10" fontId="8" fillId="3" borderId="18" xfId="0" applyNumberFormat="1" applyFont="1" applyFill="1" applyBorder="1"/>
    <xf numFmtId="0" fontId="6" fillId="2" borderId="44" xfId="0" applyFont="1" applyFill="1" applyBorder="1" applyAlignment="1">
      <alignment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8" fillId="2" borderId="11" xfId="0" applyFont="1" applyFill="1" applyBorder="1"/>
    <xf numFmtId="10" fontId="8" fillId="3" borderId="14" xfId="0" applyNumberFormat="1" applyFont="1" applyFill="1" applyBorder="1"/>
    <xf numFmtId="0" fontId="2" fillId="2" borderId="2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top"/>
    </xf>
    <xf numFmtId="0" fontId="5" fillId="3" borderId="17" xfId="0" applyFont="1" applyFill="1" applyBorder="1"/>
    <xf numFmtId="0" fontId="2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13" fillId="3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vertical="center"/>
    </xf>
    <xf numFmtId="0" fontId="5" fillId="2" borderId="11" xfId="0" applyFont="1" applyFill="1" applyBorder="1"/>
    <xf numFmtId="14" fontId="11" fillId="3" borderId="46" xfId="0" applyNumberFormat="1" applyFont="1" applyFill="1" applyBorder="1" applyAlignment="1">
      <alignment horizontal="center" vertical="center"/>
    </xf>
    <xf numFmtId="10" fontId="8" fillId="2" borderId="14" xfId="0" applyNumberFormat="1" applyFont="1" applyFill="1" applyBorder="1"/>
    <xf numFmtId="0" fontId="2" fillId="3" borderId="9" xfId="0" applyFont="1" applyFill="1" applyBorder="1" applyAlignment="1">
      <alignment horizontal="center" wrapText="1"/>
    </xf>
    <xf numFmtId="14" fontId="14" fillId="3" borderId="10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5" fillId="3" borderId="13" xfId="0" applyFont="1" applyFill="1" applyBorder="1"/>
    <xf numFmtId="0" fontId="5" fillId="3" borderId="3" xfId="0" applyFont="1" applyFill="1" applyBorder="1" applyAlignment="1">
      <alignment horizontal="center"/>
    </xf>
    <xf numFmtId="10" fontId="8" fillId="5" borderId="15" xfId="0" applyNumberFormat="1" applyFont="1" applyFill="1" applyBorder="1"/>
    <xf numFmtId="10" fontId="8" fillId="5" borderId="13" xfId="0" applyNumberFormat="1" applyFont="1" applyFill="1" applyBorder="1"/>
    <xf numFmtId="10" fontId="8" fillId="5" borderId="17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vertical="center"/>
    </xf>
    <xf numFmtId="0" fontId="19" fillId="2" borderId="4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5" fillId="3" borderId="24" xfId="0" applyFont="1" applyFill="1" applyBorder="1"/>
    <xf numFmtId="0" fontId="2" fillId="2" borderId="6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 wrapText="1"/>
    </xf>
    <xf numFmtId="0" fontId="16" fillId="2" borderId="13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 vertical="center"/>
    </xf>
    <xf numFmtId="10" fontId="8" fillId="3" borderId="11" xfId="0" applyNumberFormat="1" applyFont="1" applyFill="1" applyBorder="1"/>
    <xf numFmtId="0" fontId="5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vertical="center"/>
    </xf>
    <xf numFmtId="0" fontId="5" fillId="2" borderId="15" xfId="0" applyFont="1" applyFill="1" applyBorder="1"/>
    <xf numFmtId="0" fontId="5" fillId="2" borderId="0" xfId="0" applyFont="1" applyFill="1" applyAlignment="1">
      <alignment horizontal="center"/>
    </xf>
    <xf numFmtId="0" fontId="12" fillId="0" borderId="0" xfId="0" applyFont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2" fillId="3" borderId="15" xfId="0" applyFont="1" applyFill="1" applyBorder="1"/>
    <xf numFmtId="0" fontId="15" fillId="3" borderId="15" xfId="0" applyFont="1" applyFill="1" applyBorder="1"/>
    <xf numFmtId="0" fontId="6" fillId="2" borderId="15" xfId="0" applyFont="1" applyFill="1" applyBorder="1" applyAlignment="1">
      <alignment vertical="center"/>
    </xf>
    <xf numFmtId="0" fontId="2" fillId="3" borderId="17" xfId="0" applyFont="1" applyFill="1" applyBorder="1"/>
    <xf numFmtId="0" fontId="8" fillId="2" borderId="4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5" fillId="0" borderId="11" xfId="0" applyFont="1" applyBorder="1"/>
    <xf numFmtId="0" fontId="8" fillId="2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top"/>
    </xf>
    <xf numFmtId="0" fontId="11" fillId="3" borderId="9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10" fontId="8" fillId="2" borderId="11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15" fillId="0" borderId="17" xfId="0" applyFont="1" applyBorder="1"/>
    <xf numFmtId="0" fontId="2" fillId="0" borderId="13" xfId="0" applyFont="1" applyBorder="1"/>
    <xf numFmtId="0" fontId="2" fillId="2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5" fillId="3" borderId="54" xfId="0" applyFont="1" applyFill="1" applyBorder="1"/>
    <xf numFmtId="0" fontId="5" fillId="3" borderId="55" xfId="0" applyFont="1" applyFill="1" applyBorder="1" applyAlignment="1">
      <alignment horizontal="center"/>
    </xf>
    <xf numFmtId="0" fontId="8" fillId="2" borderId="50" xfId="0" applyFont="1" applyFill="1" applyBorder="1"/>
    <xf numFmtId="0" fontId="8" fillId="2" borderId="4" xfId="0" applyFont="1" applyFill="1" applyBorder="1" applyAlignment="1">
      <alignment horizontal="center"/>
    </xf>
    <xf numFmtId="0" fontId="8" fillId="2" borderId="41" xfId="0" applyFont="1" applyFill="1" applyBorder="1" applyAlignment="1">
      <alignment vertical="center"/>
    </xf>
    <xf numFmtId="0" fontId="4" fillId="4" borderId="29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3" xfId="0" applyFill="1" applyBorder="1"/>
    <xf numFmtId="0" fontId="5" fillId="2" borderId="44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8" fillId="2" borderId="60" xfId="0" applyFont="1" applyFill="1" applyBorder="1"/>
    <xf numFmtId="0" fontId="5" fillId="3" borderId="61" xfId="0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center"/>
    </xf>
    <xf numFmtId="0" fontId="0" fillId="2" borderId="55" xfId="0" applyFill="1" applyBorder="1"/>
    <xf numFmtId="0" fontId="6" fillId="2" borderId="6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28" xfId="0" applyFont="1" applyFill="1" applyBorder="1"/>
    <xf numFmtId="0" fontId="5" fillId="3" borderId="53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3" borderId="64" xfId="0" applyFont="1" applyFill="1" applyBorder="1"/>
    <xf numFmtId="0" fontId="4" fillId="4" borderId="46" xfId="0" applyFont="1" applyFill="1" applyBorder="1" applyAlignment="1">
      <alignment horizontal="center" vertical="top"/>
    </xf>
    <xf numFmtId="0" fontId="5" fillId="3" borderId="10" xfId="0" applyFont="1" applyFill="1" applyBorder="1"/>
    <xf numFmtId="0" fontId="5" fillId="3" borderId="35" xfId="0" applyFont="1" applyFill="1" applyBorder="1"/>
    <xf numFmtId="0" fontId="5" fillId="3" borderId="15" xfId="0" applyFont="1" applyFill="1" applyBorder="1"/>
    <xf numFmtId="0" fontId="5" fillId="3" borderId="17" xfId="0" applyFont="1" applyFill="1" applyBorder="1"/>
    <xf numFmtId="10" fontId="8" fillId="2" borderId="20" xfId="0" applyNumberFormat="1" applyFont="1" applyFill="1" applyBorder="1"/>
    <xf numFmtId="10" fontId="8" fillId="2" borderId="19" xfId="0" applyNumberFormat="1" applyFont="1" applyFill="1" applyBorder="1"/>
    <xf numFmtId="10" fontId="8" fillId="2" borderId="3" xfId="0" applyNumberFormat="1" applyFont="1" applyFill="1" applyBorder="1"/>
    <xf numFmtId="0" fontId="0" fillId="2" borderId="58" xfId="0" applyFill="1" applyBorder="1"/>
    <xf numFmtId="10" fontId="8" fillId="2" borderId="12" xfId="0" applyNumberFormat="1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5" fillId="3" borderId="10" xfId="0" applyFont="1" applyFill="1" applyBorder="1"/>
    <xf numFmtId="0" fontId="8" fillId="3" borderId="11" xfId="0" applyFont="1" applyFill="1" applyBorder="1"/>
    <xf numFmtId="10" fontId="5" fillId="2" borderId="20" xfId="0" applyNumberFormat="1" applyFont="1" applyFill="1" applyBorder="1"/>
    <xf numFmtId="0" fontId="20" fillId="4" borderId="27" xfId="0" applyFont="1" applyFill="1" applyBorder="1" applyAlignment="1">
      <alignment horizontal="center" vertical="top"/>
    </xf>
    <xf numFmtId="0" fontId="21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/>
    </xf>
    <xf numFmtId="10" fontId="8" fillId="2" borderId="3" xfId="0" applyNumberFormat="1" applyFont="1" applyFill="1" applyBorder="1" applyAlignment="1">
      <alignment horizontal="center"/>
    </xf>
    <xf numFmtId="10" fontId="8" fillId="2" borderId="1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14" fontId="13" fillId="3" borderId="8" xfId="0" applyNumberFormat="1" applyFont="1" applyFill="1" applyBorder="1" applyAlignment="1">
      <alignment horizontal="center" vertical="center"/>
    </xf>
    <xf numFmtId="14" fontId="13" fillId="3" borderId="38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3" borderId="60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9" fillId="2" borderId="4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14" fontId="13" fillId="3" borderId="9" xfId="0" applyNumberFormat="1" applyFont="1" applyFill="1" applyBorder="1" applyAlignment="1">
      <alignment horizontal="center" vertical="center"/>
    </xf>
    <xf numFmtId="14" fontId="13" fillId="3" borderId="46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4" fontId="13" fillId="3" borderId="2" xfId="0" applyNumberFormat="1" applyFont="1" applyFill="1" applyBorder="1" applyAlignment="1">
      <alignment horizontal="center" vertical="center"/>
    </xf>
    <xf numFmtId="14" fontId="13" fillId="3" borderId="1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1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14" fontId="11" fillId="3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14" fontId="13" fillId="3" borderId="47" xfId="0" applyNumberFormat="1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505D-AB09-4685-BC1F-2A78BFE57475}">
  <sheetViews>
    <sheetView zoomScale="87" workbookViewId="0" tabSelected="1" zoomScaleNormal="87">
      <selection pane="topLeft" activeCell="N221" sqref="N221"/>
    </sheetView>
  </sheetViews>
  <sheetFormatPr baseColWidth="8" defaultColWidth="9.140625" defaultRowHeight="15"/>
  <cols>
    <col min="1" max="1" width="16.85546875" style="1" customWidth="1"/>
    <col min="2" max="2" width="18.42578125" style="1" customWidth="1"/>
    <col min="3" max="3" width="31.28515625" style="1" customWidth="1"/>
    <col min="4" max="4" width="13" style="1" customWidth="1"/>
    <col min="5" max="5" width="12.140625" style="1" customWidth="1"/>
    <col min="6" max="6" width="9.85546875" style="1" customWidth="1"/>
    <col min="7" max="7" width="10.85546875" style="1" customWidth="1"/>
    <col min="8" max="8" width="11" style="1" bestFit="1" customWidth="1"/>
    <col min="9" max="10" width="9.7109375" style="1" customWidth="1"/>
    <col min="11" max="11" width="6.7109375" style="1" customWidth="1"/>
    <col min="12" max="12" width="8.85546875" style="1" customWidth="1"/>
    <col min="13" max="16" width="9.140625" style="1" customWidth="1"/>
    <col min="17" max="17" width="7.7109375" style="1" customWidth="1"/>
    <col min="18" max="16384" width="9.140625" style="1" customWidth="1"/>
  </cols>
  <sheetData>
    <row ht="27.75" r="1" spans="1:12">
      <c r="A1" s="350" t="s">
        <v>18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</row>
    <row ht="23.65" customHeight="1" r="2" spans="1:12">
      <c r="A2" s="350" t="s">
        <v>19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</row>
    <row ht="24" customHeight="1" r="3" spans="1:12">
      <c r="A3" s="351" t="s">
        <v>17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ht="13.5" customHeight="1" r="4" spans="1:12">
      <c r="A4" s="11"/>
      <c r="B4" s="11"/>
      <c r="C4" s="11"/>
      <c r="D4" s="11"/>
      <c r="E4" s="11"/>
      <c r="F4" s="11"/>
      <c r="G4" s="11"/>
      <c r="H4" s="11"/>
      <c r="I4" s="11"/>
      <c r="J4" s="82"/>
      <c r="K4" s="11"/>
      <c r="L4" s="11"/>
    </row>
    <row ht="14.2" customHeight="1" r="5" spans="1:12" thickBot="1">
      <c r="A5" s="352" t="s">
        <v>20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4"/>
    </row>
    <row ht="14.25" customHeight="1" r="6" spans="1:12">
      <c r="A6" s="88" t="s">
        <v>0</v>
      </c>
      <c r="B6" s="293" t="s">
        <v>1</v>
      </c>
      <c r="C6" s="293" t="s">
        <v>2</v>
      </c>
      <c r="D6" s="293" t="s">
        <v>3</v>
      </c>
      <c r="E6" s="74" t="s">
        <v>4</v>
      </c>
      <c r="F6" s="293" t="s">
        <v>5</v>
      </c>
      <c r="G6" s="270" t="s">
        <v>342</v>
      </c>
      <c r="H6" s="74" t="s">
        <v>6</v>
      </c>
      <c r="I6" s="270" t="s">
        <v>344</v>
      </c>
      <c r="J6" s="270" t="s">
        <v>452</v>
      </c>
      <c r="K6" s="74" t="s">
        <v>7</v>
      </c>
      <c r="L6" s="77" t="s">
        <v>8</v>
      </c>
    </row>
    <row ht="41.25" customHeight="1" r="7" spans="1:12" thickBot="1">
      <c r="A7" s="80" t="s">
        <v>9</v>
      </c>
      <c r="B7" s="294"/>
      <c r="C7" s="294"/>
      <c r="D7" s="294"/>
      <c r="E7" s="76" t="s">
        <v>10</v>
      </c>
      <c r="F7" s="294"/>
      <c r="G7" s="271"/>
      <c r="H7" s="76" t="s">
        <v>11</v>
      </c>
      <c r="I7" s="271"/>
      <c r="J7" s="271"/>
      <c r="K7" s="76" t="s">
        <v>12</v>
      </c>
      <c r="L7" s="78" t="s">
        <v>12</v>
      </c>
    </row>
    <row ht="18.75" r="8" spans="1:12">
      <c r="A8" s="358">
        <v>44696</v>
      </c>
      <c r="B8" s="81" t="s">
        <v>23</v>
      </c>
      <c r="C8" s="21" t="s">
        <v>340</v>
      </c>
      <c r="D8" s="42"/>
      <c r="E8" s="42"/>
      <c r="F8" s="42"/>
      <c r="G8" s="169">
        <v>495</v>
      </c>
      <c r="H8" s="84">
        <f>SUM(E9:E10)</f>
        <v>361</v>
      </c>
      <c r="I8" s="46"/>
      <c r="J8" s="267">
        <f>SUM(H8*100/G8)/100</f>
        <v>0.729292929292929</v>
      </c>
      <c r="K8" s="108">
        <v>0</v>
      </c>
      <c r="L8" s="318">
        <v>12</v>
      </c>
    </row>
    <row ht="17.25" customHeight="1" r="9" spans="1:12">
      <c r="A9" s="358"/>
      <c r="B9" s="79"/>
      <c r="C9" s="47" t="s">
        <v>86</v>
      </c>
      <c r="D9" s="91" t="s">
        <v>13</v>
      </c>
      <c r="E9" s="91">
        <v>179</v>
      </c>
      <c r="F9" s="20"/>
      <c r="G9" s="20"/>
      <c r="H9" s="91"/>
      <c r="I9" s="46">
        <f>SUM(E9*100/$H$8)/100</f>
        <v>0.49584487534626</v>
      </c>
      <c r="J9" s="272"/>
      <c r="K9" s="275"/>
      <c r="L9" s="371"/>
    </row>
    <row ht="17.25" customHeight="1" r="10" spans="1:12">
      <c r="A10" s="358"/>
      <c r="B10" s="79"/>
      <c r="C10" s="112" t="s">
        <v>93</v>
      </c>
      <c r="D10" s="93" t="s">
        <v>13</v>
      </c>
      <c r="E10" s="93">
        <v>182</v>
      </c>
      <c r="F10" s="93" t="s">
        <v>345</v>
      </c>
      <c r="G10" s="94"/>
      <c r="H10" s="93"/>
      <c r="I10" s="95">
        <f>SUM(E10*100/$H$8)/100</f>
        <v>0.50415512465374</v>
      </c>
      <c r="J10" s="273"/>
      <c r="K10" s="276"/>
      <c r="L10" s="371"/>
    </row>
    <row ht="24.75" customHeight="1" r="11" spans="1:12">
      <c r="A11" s="359"/>
      <c r="B11" s="79"/>
      <c r="C11" s="21" t="s">
        <v>341</v>
      </c>
      <c r="D11" s="25"/>
      <c r="E11" s="21"/>
      <c r="F11" s="21"/>
      <c r="G11" s="84"/>
      <c r="H11" s="22">
        <f>SUM(E12:E23)</f>
        <v>2085</v>
      </c>
      <c r="I11" s="23"/>
      <c r="J11" s="273"/>
      <c r="K11" s="108">
        <v>0</v>
      </c>
      <c r="L11" s="134"/>
    </row>
    <row ht="17.25" customHeight="1" r="12" spans="1:12">
      <c r="A12" s="359"/>
      <c r="B12" s="79"/>
      <c r="C12" s="47" t="s">
        <v>90</v>
      </c>
      <c r="D12" s="91" t="s">
        <v>14</v>
      </c>
      <c r="E12" s="91">
        <v>171</v>
      </c>
      <c r="F12" s="20"/>
      <c r="G12" s="20"/>
      <c r="H12" s="68"/>
      <c r="I12" s="46">
        <f>SUM(E12*100/$H$11)/100</f>
        <v>0.0820143884892086</v>
      </c>
      <c r="J12" s="273"/>
      <c r="K12" s="277"/>
      <c r="L12" s="308">
        <v>13</v>
      </c>
    </row>
    <row ht="17.25" customHeight="1" r="13" spans="1:12">
      <c r="A13" s="359"/>
      <c r="B13" s="79"/>
      <c r="C13" s="47" t="s">
        <v>88</v>
      </c>
      <c r="D13" s="91" t="s">
        <v>14</v>
      </c>
      <c r="E13" s="91">
        <v>176</v>
      </c>
      <c r="F13" s="20"/>
      <c r="G13" s="20"/>
      <c r="H13" s="5"/>
      <c r="I13" s="46">
        <f>SUM(E13*100/$H$11)/100</f>
        <v>0.0844124700239808</v>
      </c>
      <c r="J13" s="273"/>
      <c r="K13" s="280"/>
      <c r="L13" s="309"/>
    </row>
    <row ht="17.25" customHeight="1" r="14" spans="1:12">
      <c r="A14" s="359"/>
      <c r="B14" s="79"/>
      <c r="C14" s="47" t="s">
        <v>89</v>
      </c>
      <c r="D14" s="91" t="s">
        <v>14</v>
      </c>
      <c r="E14" s="91">
        <v>173</v>
      </c>
      <c r="F14" s="20"/>
      <c r="G14" s="20"/>
      <c r="H14" s="68"/>
      <c r="I14" s="46">
        <f>SUM(E14*100/$H$11)/100</f>
        <v>0.0829736211031175</v>
      </c>
      <c r="J14" s="273"/>
      <c r="K14" s="280"/>
      <c r="L14" s="309"/>
    </row>
    <row ht="17.25" customHeight="1" r="15" spans="1:12">
      <c r="A15" s="359"/>
      <c r="B15" s="79"/>
      <c r="C15" s="47" t="s">
        <v>91</v>
      </c>
      <c r="D15" s="91" t="s">
        <v>14</v>
      </c>
      <c r="E15" s="91">
        <v>170</v>
      </c>
      <c r="F15" s="20"/>
      <c r="G15" s="20"/>
      <c r="H15" s="5"/>
      <c r="I15" s="46">
        <f>SUM(E15*100/$H$11)/100</f>
        <v>0.0815347721822542</v>
      </c>
      <c r="J15" s="273"/>
      <c r="K15" s="280"/>
      <c r="L15" s="309"/>
    </row>
    <row ht="17.25" customHeight="1" r="16" spans="1:12">
      <c r="A16" s="359"/>
      <c r="B16" s="79"/>
      <c r="C16" s="47" t="s">
        <v>92</v>
      </c>
      <c r="D16" s="91" t="s">
        <v>14</v>
      </c>
      <c r="E16" s="91">
        <v>158</v>
      </c>
      <c r="F16" s="20"/>
      <c r="G16" s="20"/>
      <c r="H16" s="5"/>
      <c r="I16" s="46">
        <f>SUM(E16*100/$H$11)/100</f>
        <v>0.075779376498801</v>
      </c>
      <c r="J16" s="273"/>
      <c r="K16" s="280"/>
      <c r="L16" s="309"/>
    </row>
    <row ht="17.65" customHeight="1" r="17" spans="1:12" thickBot="1">
      <c r="A17" s="359"/>
      <c r="B17" s="79"/>
      <c r="C17" s="152" t="s">
        <v>87</v>
      </c>
      <c r="D17" s="99" t="s">
        <v>14</v>
      </c>
      <c r="E17" s="99">
        <v>176</v>
      </c>
      <c r="F17" s="99" t="s">
        <v>345</v>
      </c>
      <c r="G17" s="100"/>
      <c r="H17" s="101"/>
      <c r="I17" s="102">
        <f>SUM(E17*100/$H$11)/100</f>
        <v>0.0844124700239808</v>
      </c>
      <c r="J17" s="273"/>
      <c r="K17" s="280"/>
      <c r="L17" s="309"/>
    </row>
    <row ht="17.45" customHeight="1" r="18" spans="1:12">
      <c r="A18" s="204"/>
      <c r="B18" s="79"/>
      <c r="C18" s="164" t="s">
        <v>94</v>
      </c>
      <c r="D18" s="117" t="s">
        <v>14</v>
      </c>
      <c r="E18" s="117">
        <v>178</v>
      </c>
      <c r="F18" s="117" t="s">
        <v>345</v>
      </c>
      <c r="G18" s="118"/>
      <c r="H18" s="132"/>
      <c r="I18" s="130">
        <f>SUM(E18*100/$H$11)/100</f>
        <v>0.0853717026378897</v>
      </c>
      <c r="J18" s="273"/>
      <c r="K18" s="280"/>
      <c r="L18" s="309"/>
    </row>
    <row ht="17.45" customHeight="1" r="19" spans="1:12">
      <c r="A19" s="204"/>
      <c r="B19" s="79"/>
      <c r="C19" s="47" t="s">
        <v>98</v>
      </c>
      <c r="D19" s="91" t="s">
        <v>14</v>
      </c>
      <c r="E19" s="91">
        <v>174</v>
      </c>
      <c r="F19" s="20"/>
      <c r="G19" s="20"/>
      <c r="H19" s="5"/>
      <c r="I19" s="46">
        <f>SUM(E19*100/$H$11)/100</f>
        <v>0.0834532374100719</v>
      </c>
      <c r="J19" s="273"/>
      <c r="K19" s="280"/>
      <c r="L19" s="309"/>
    </row>
    <row ht="17.45" customHeight="1" r="20" spans="1:12">
      <c r="A20" s="204"/>
      <c r="B20" s="79"/>
      <c r="C20" s="112" t="s">
        <v>95</v>
      </c>
      <c r="D20" s="93" t="s">
        <v>14</v>
      </c>
      <c r="E20" s="93">
        <v>178</v>
      </c>
      <c r="F20" s="93" t="s">
        <v>345</v>
      </c>
      <c r="G20" s="94"/>
      <c r="H20" s="97"/>
      <c r="I20" s="95">
        <f>SUM(E20*100/$H$11)/100</f>
        <v>0.0853717026378897</v>
      </c>
      <c r="J20" s="273"/>
      <c r="K20" s="280"/>
      <c r="L20" s="309"/>
    </row>
    <row ht="17.45" customHeight="1" r="21" spans="1:12">
      <c r="A21" s="204"/>
      <c r="B21" s="79"/>
      <c r="C21" s="112" t="s">
        <v>97</v>
      </c>
      <c r="D21" s="93" t="s">
        <v>14</v>
      </c>
      <c r="E21" s="93">
        <v>176</v>
      </c>
      <c r="F21" s="93" t="s">
        <v>345</v>
      </c>
      <c r="G21" s="94"/>
      <c r="H21" s="96"/>
      <c r="I21" s="95">
        <f>SUM(E21*100/$H$11)/100</f>
        <v>0.0844124700239808</v>
      </c>
      <c r="J21" s="273"/>
      <c r="K21" s="280"/>
      <c r="L21" s="309"/>
    </row>
    <row ht="17.45" customHeight="1" r="22" spans="1:12">
      <c r="A22" s="204"/>
      <c r="B22" s="79"/>
      <c r="C22" s="112" t="s">
        <v>99</v>
      </c>
      <c r="D22" s="93" t="s">
        <v>14</v>
      </c>
      <c r="E22" s="93">
        <v>177</v>
      </c>
      <c r="F22" s="93" t="s">
        <v>345</v>
      </c>
      <c r="G22" s="94"/>
      <c r="H22" s="97"/>
      <c r="I22" s="95">
        <f>SUM(E22*100/$H$11)/100</f>
        <v>0.0848920863309353</v>
      </c>
      <c r="J22" s="273"/>
      <c r="K22" s="280"/>
      <c r="L22" s="309"/>
    </row>
    <row ht="17.45" customHeight="1" r="23" spans="1:12" thickBot="1">
      <c r="A23" s="205"/>
      <c r="B23" s="177"/>
      <c r="C23" s="152" t="s">
        <v>96</v>
      </c>
      <c r="D23" s="99" t="s">
        <v>14</v>
      </c>
      <c r="E23" s="99">
        <v>178</v>
      </c>
      <c r="F23" s="99" t="s">
        <v>345</v>
      </c>
      <c r="G23" s="100"/>
      <c r="H23" s="212"/>
      <c r="I23" s="102">
        <f>SUM(E23*100/$H$11)/100</f>
        <v>0.0853717026378897</v>
      </c>
      <c r="J23" s="274"/>
      <c r="K23" s="281"/>
      <c r="L23" s="310"/>
    </row>
    <row ht="14.25" customHeight="1" r="24" spans="1:12">
      <c r="A24" s="88" t="s">
        <v>0</v>
      </c>
      <c r="B24" s="360" t="s">
        <v>1</v>
      </c>
      <c r="C24" s="344" t="s">
        <v>2</v>
      </c>
      <c r="D24" s="344" t="s">
        <v>3</v>
      </c>
      <c r="E24" s="74" t="s">
        <v>4</v>
      </c>
      <c r="F24" s="293" t="s">
        <v>5</v>
      </c>
      <c r="G24" s="270" t="s">
        <v>342</v>
      </c>
      <c r="H24" s="74" t="s">
        <v>6</v>
      </c>
      <c r="I24" s="270" t="s">
        <v>344</v>
      </c>
      <c r="J24" s="270" t="s">
        <v>452</v>
      </c>
      <c r="K24" s="74" t="s">
        <v>7</v>
      </c>
      <c r="L24" s="77" t="s">
        <v>8</v>
      </c>
    </row>
    <row ht="27.75" customHeight="1" r="25" spans="1:12" thickBot="1">
      <c r="A25" s="80" t="s">
        <v>9</v>
      </c>
      <c r="B25" s="361"/>
      <c r="C25" s="349"/>
      <c r="D25" s="349"/>
      <c r="E25" s="76" t="s">
        <v>10</v>
      </c>
      <c r="F25" s="294"/>
      <c r="G25" s="271"/>
      <c r="H25" s="76" t="s">
        <v>11</v>
      </c>
      <c r="I25" s="271"/>
      <c r="J25" s="271"/>
      <c r="K25" s="76" t="s">
        <v>12</v>
      </c>
      <c r="L25" s="78" t="s">
        <v>12</v>
      </c>
    </row>
    <row ht="23.65" customHeight="1" r="26" spans="1:12">
      <c r="A26" s="319">
        <v>44696</v>
      </c>
      <c r="B26" s="355" t="s">
        <v>24</v>
      </c>
      <c r="C26" s="21" t="s">
        <v>340</v>
      </c>
      <c r="D26" s="21"/>
      <c r="E26" s="21"/>
      <c r="F26" s="21"/>
      <c r="G26" s="169">
        <v>1021</v>
      </c>
      <c r="H26" s="84">
        <f>SUM(E27:E28)</f>
        <v>660</v>
      </c>
      <c r="I26" s="113"/>
      <c r="J26" s="267">
        <f>SUM(H26*100/G26)/100</f>
        <v>0.646425073457395</v>
      </c>
      <c r="K26" s="108">
        <v>0</v>
      </c>
      <c r="L26" s="318">
        <v>19</v>
      </c>
    </row>
    <row ht="20.25" customHeight="1" r="27" spans="1:12">
      <c r="A27" s="319"/>
      <c r="B27" s="356"/>
      <c r="C27" s="92" t="s">
        <v>142</v>
      </c>
      <c r="D27" s="93" t="s">
        <v>13</v>
      </c>
      <c r="E27" s="93">
        <v>473</v>
      </c>
      <c r="F27" s="93" t="s">
        <v>345</v>
      </c>
      <c r="G27" s="94"/>
      <c r="H27" s="93"/>
      <c r="I27" s="95">
        <f>SUM(E27*100/$H$26)/100</f>
        <v>0.716666666666667</v>
      </c>
      <c r="J27" s="272"/>
      <c r="K27" s="277"/>
      <c r="L27" s="371"/>
    </row>
    <row ht="14.65" customHeight="1" r="28" spans="1:12">
      <c r="A28" s="319"/>
      <c r="B28" s="356"/>
      <c r="C28" s="50" t="s">
        <v>143</v>
      </c>
      <c r="D28" s="91" t="s">
        <v>13</v>
      </c>
      <c r="E28" s="91">
        <v>187</v>
      </c>
      <c r="F28" s="20"/>
      <c r="G28" s="20"/>
      <c r="H28" s="91"/>
      <c r="I28" s="46">
        <f>SUM(E28*100/$H$26)/100</f>
        <v>0.283333333333333</v>
      </c>
      <c r="J28" s="273"/>
      <c r="K28" s="278"/>
      <c r="L28" s="371"/>
    </row>
    <row ht="25.15" customHeight="1" r="29" spans="1:12">
      <c r="A29" s="319"/>
      <c r="B29" s="356"/>
      <c r="C29" s="191" t="s">
        <v>341</v>
      </c>
      <c r="D29" s="25"/>
      <c r="E29" s="21"/>
      <c r="F29" s="21"/>
      <c r="G29" s="84"/>
      <c r="H29" s="22">
        <f>SUM(E30:E41)</f>
        <v>3688</v>
      </c>
      <c r="I29" s="23"/>
      <c r="J29" s="273"/>
      <c r="K29" s="108">
        <v>0</v>
      </c>
      <c r="L29" s="371">
        <v>24</v>
      </c>
    </row>
    <row ht="14.25" customHeight="1" r="30" spans="1:12">
      <c r="A30" s="319"/>
      <c r="B30" s="356"/>
      <c r="C30" s="92" t="s">
        <v>147</v>
      </c>
      <c r="D30" s="93" t="s">
        <v>14</v>
      </c>
      <c r="E30" s="93">
        <v>437</v>
      </c>
      <c r="F30" s="93" t="s">
        <v>345</v>
      </c>
      <c r="G30" s="94"/>
      <c r="H30" s="97"/>
      <c r="I30" s="95">
        <f>SUM(E30*100/$H$29)/100</f>
        <v>0.118492407809111</v>
      </c>
      <c r="J30" s="273"/>
      <c r="K30" s="277"/>
      <c r="L30" s="371"/>
    </row>
    <row ht="14.25" customHeight="1" r="31" spans="1:12">
      <c r="A31" s="319"/>
      <c r="B31" s="356"/>
      <c r="C31" s="92" t="s">
        <v>148</v>
      </c>
      <c r="D31" s="93" t="s">
        <v>14</v>
      </c>
      <c r="E31" s="93">
        <v>390</v>
      </c>
      <c r="F31" s="93" t="s">
        <v>345</v>
      </c>
      <c r="G31" s="94"/>
      <c r="H31" s="97"/>
      <c r="I31" s="95">
        <f>SUM(E31*100/$H$29)/100</f>
        <v>0.105748373101952</v>
      </c>
      <c r="J31" s="273"/>
      <c r="K31" s="280"/>
      <c r="L31" s="371"/>
    </row>
    <row ht="14.25" customHeight="1" r="32" spans="1:12">
      <c r="A32" s="319"/>
      <c r="B32" s="356"/>
      <c r="C32" s="92" t="s">
        <v>146</v>
      </c>
      <c r="D32" s="93" t="s">
        <v>14</v>
      </c>
      <c r="E32" s="93">
        <v>443</v>
      </c>
      <c r="F32" s="93" t="s">
        <v>345</v>
      </c>
      <c r="G32" s="94"/>
      <c r="H32" s="96"/>
      <c r="I32" s="95">
        <f>SUM(E32*100/$H$29)/100</f>
        <v>0.120119305856833</v>
      </c>
      <c r="J32" s="273"/>
      <c r="K32" s="280"/>
      <c r="L32" s="371"/>
    </row>
    <row ht="14.25" customHeight="1" r="33" spans="1:12">
      <c r="A33" s="319"/>
      <c r="B33" s="356"/>
      <c r="C33" s="92" t="s">
        <v>144</v>
      </c>
      <c r="D33" s="93" t="s">
        <v>14</v>
      </c>
      <c r="E33" s="93">
        <v>446</v>
      </c>
      <c r="F33" s="93" t="s">
        <v>345</v>
      </c>
      <c r="G33" s="94"/>
      <c r="H33" s="96"/>
      <c r="I33" s="95">
        <f>SUM(E33*100/$H$29)/100</f>
        <v>0.120932754880694</v>
      </c>
      <c r="J33" s="273"/>
      <c r="K33" s="280"/>
      <c r="L33" s="371"/>
    </row>
    <row ht="14.25" customHeight="1" r="34" spans="1:12">
      <c r="A34" s="319"/>
      <c r="B34" s="356"/>
      <c r="C34" s="92" t="s">
        <v>145</v>
      </c>
      <c r="D34" s="93" t="s">
        <v>14</v>
      </c>
      <c r="E34" s="93">
        <v>441</v>
      </c>
      <c r="F34" s="93" t="s">
        <v>345</v>
      </c>
      <c r="G34" s="94"/>
      <c r="H34" s="97"/>
      <c r="I34" s="95">
        <f>SUM(E34*100/$H$29)/100</f>
        <v>0.119577006507592</v>
      </c>
      <c r="J34" s="273"/>
      <c r="K34" s="280"/>
      <c r="L34" s="371"/>
    </row>
    <row ht="14.65" customHeight="1" r="35" spans="1:12" thickBot="1">
      <c r="A35" s="319"/>
      <c r="B35" s="356"/>
      <c r="C35" s="98" t="s">
        <v>149</v>
      </c>
      <c r="D35" s="99" t="s">
        <v>14</v>
      </c>
      <c r="E35" s="99">
        <v>403</v>
      </c>
      <c r="F35" s="99" t="s">
        <v>345</v>
      </c>
      <c r="G35" s="100"/>
      <c r="H35" s="101"/>
      <c r="I35" s="102">
        <f>SUM(E35*100/$H$29)/100</f>
        <v>0.109273318872017</v>
      </c>
      <c r="J35" s="273"/>
      <c r="K35" s="280"/>
      <c r="L35" s="371"/>
    </row>
    <row ht="17.45" customHeight="1" r="36" spans="1:12">
      <c r="A36" s="319"/>
      <c r="B36" s="356"/>
      <c r="C36" s="52" t="s">
        <v>155</v>
      </c>
      <c r="D36" s="85" t="s">
        <v>14</v>
      </c>
      <c r="E36" s="85">
        <v>190</v>
      </c>
      <c r="F36" s="32"/>
      <c r="G36" s="32"/>
      <c r="H36" s="7"/>
      <c r="I36" s="72">
        <f>SUM(E36*100/$H$29)/100</f>
        <v>0.0515184381778742</v>
      </c>
      <c r="J36" s="273"/>
      <c r="K36" s="280"/>
      <c r="L36" s="371"/>
    </row>
    <row ht="17.45" customHeight="1" r="37" spans="1:12">
      <c r="A37" s="319"/>
      <c r="B37" s="356"/>
      <c r="C37" s="50" t="s">
        <v>150</v>
      </c>
      <c r="D37" s="91" t="s">
        <v>14</v>
      </c>
      <c r="E37" s="91">
        <v>185</v>
      </c>
      <c r="F37" s="20"/>
      <c r="G37" s="20"/>
      <c r="H37" s="5"/>
      <c r="I37" s="46">
        <f>SUM(E37*100/$H$29)/100</f>
        <v>0.0501626898047722</v>
      </c>
      <c r="J37" s="273"/>
      <c r="K37" s="280"/>
      <c r="L37" s="371"/>
    </row>
    <row ht="17.45" customHeight="1" r="38" spans="1:12">
      <c r="A38" s="319"/>
      <c r="B38" s="356"/>
      <c r="C38" s="50" t="s">
        <v>152</v>
      </c>
      <c r="D38" s="91" t="s">
        <v>14</v>
      </c>
      <c r="E38" s="91">
        <v>181</v>
      </c>
      <c r="F38" s="20"/>
      <c r="G38" s="20"/>
      <c r="H38" s="68"/>
      <c r="I38" s="46">
        <f>SUM(E38*100/$H$29)/100</f>
        <v>0.0490780911062907</v>
      </c>
      <c r="J38" s="273"/>
      <c r="K38" s="280"/>
      <c r="L38" s="371"/>
    </row>
    <row ht="17.45" customHeight="1" r="39" spans="1:12">
      <c r="A39" s="319"/>
      <c r="B39" s="356"/>
      <c r="C39" s="50" t="s">
        <v>153</v>
      </c>
      <c r="D39" s="91" t="s">
        <v>14</v>
      </c>
      <c r="E39" s="91">
        <v>196</v>
      </c>
      <c r="F39" s="20"/>
      <c r="G39" s="20"/>
      <c r="H39" s="68"/>
      <c r="I39" s="46">
        <f>SUM(E39*100/$H$29)/100</f>
        <v>0.0531453362255965</v>
      </c>
      <c r="J39" s="273"/>
      <c r="K39" s="280"/>
      <c r="L39" s="371"/>
    </row>
    <row ht="17.45" customHeight="1" r="40" spans="1:12">
      <c r="A40" s="319"/>
      <c r="B40" s="356"/>
      <c r="C40" s="50" t="s">
        <v>151</v>
      </c>
      <c r="D40" s="91" t="s">
        <v>14</v>
      </c>
      <c r="E40" s="91">
        <v>176</v>
      </c>
      <c r="F40" s="20"/>
      <c r="G40" s="20"/>
      <c r="H40" s="5"/>
      <c r="I40" s="46">
        <f>SUM(E40*100/$H$29)/100</f>
        <v>0.0477223427331887</v>
      </c>
      <c r="J40" s="273"/>
      <c r="K40" s="280"/>
      <c r="L40" s="371"/>
    </row>
    <row ht="17.45" customHeight="1" r="41" spans="1:12" thickBot="1">
      <c r="A41" s="320"/>
      <c r="B41" s="357"/>
      <c r="C41" s="51" t="s">
        <v>154</v>
      </c>
      <c r="D41" s="12" t="s">
        <v>14</v>
      </c>
      <c r="E41" s="12">
        <v>200</v>
      </c>
      <c r="F41" s="33"/>
      <c r="G41" s="33"/>
      <c r="H41" s="34"/>
      <c r="I41" s="73">
        <f>SUM(E41*100/$H$29)/100</f>
        <v>0.0542299349240781</v>
      </c>
      <c r="J41" s="274"/>
      <c r="K41" s="281"/>
      <c r="L41" s="372"/>
    </row>
    <row ht="14.25" customHeight="1" r="42" spans="1:12">
      <c r="A42" s="88" t="s">
        <v>0</v>
      </c>
      <c r="B42" s="293" t="s">
        <v>1</v>
      </c>
      <c r="C42" s="293" t="s">
        <v>2</v>
      </c>
      <c r="D42" s="293" t="s">
        <v>3</v>
      </c>
      <c r="E42" s="74" t="s">
        <v>4</v>
      </c>
      <c r="F42" s="293" t="s">
        <v>5</v>
      </c>
      <c r="G42" s="270" t="s">
        <v>342</v>
      </c>
      <c r="H42" s="74" t="s">
        <v>6</v>
      </c>
      <c r="I42" s="270" t="s">
        <v>344</v>
      </c>
      <c r="J42" s="270" t="s">
        <v>452</v>
      </c>
      <c r="K42" s="74" t="s">
        <v>7</v>
      </c>
      <c r="L42" s="77" t="s">
        <v>8</v>
      </c>
    </row>
    <row ht="30" customHeight="1" r="43" spans="1:12" thickBot="1">
      <c r="A43" s="80" t="s">
        <v>9</v>
      </c>
      <c r="B43" s="294"/>
      <c r="C43" s="294"/>
      <c r="D43" s="294"/>
      <c r="E43" s="76" t="s">
        <v>10</v>
      </c>
      <c r="F43" s="294"/>
      <c r="G43" s="271"/>
      <c r="H43" s="76" t="s">
        <v>11</v>
      </c>
      <c r="I43" s="271"/>
      <c r="J43" s="271"/>
      <c r="K43" s="76" t="s">
        <v>12</v>
      </c>
      <c r="L43" s="78" t="s">
        <v>12</v>
      </c>
    </row>
    <row ht="18.75" r="44" spans="1:12">
      <c r="A44" s="288">
        <v>44696</v>
      </c>
      <c r="B44" s="120" t="s">
        <v>25</v>
      </c>
      <c r="C44" s="21" t="s">
        <v>340</v>
      </c>
      <c r="D44" s="21"/>
      <c r="E44" s="21"/>
      <c r="F44" s="21"/>
      <c r="G44" s="169">
        <v>1015</v>
      </c>
      <c r="H44" s="45">
        <f>SUM(E45:E46)</f>
        <v>615</v>
      </c>
      <c r="I44" s="21"/>
      <c r="J44" s="267">
        <f>SUM(H44*100/G44)/100</f>
        <v>0.605911330049261</v>
      </c>
      <c r="K44" s="108">
        <v>1</v>
      </c>
      <c r="L44" s="318">
        <v>0</v>
      </c>
    </row>
    <row ht="14.45" customHeight="1" r="45" spans="1:12">
      <c r="A45" s="288"/>
      <c r="B45" s="121"/>
      <c r="C45" s="92" t="s">
        <v>100</v>
      </c>
      <c r="D45" s="93" t="s">
        <v>13</v>
      </c>
      <c r="E45" s="93">
        <v>418</v>
      </c>
      <c r="F45" s="93" t="s">
        <v>345</v>
      </c>
      <c r="G45" s="94"/>
      <c r="H45" s="93"/>
      <c r="I45" s="95">
        <f>SUM(E45*100/$H$44)/100</f>
        <v>0.679674796747967</v>
      </c>
      <c r="J45" s="272"/>
      <c r="K45" s="277"/>
      <c r="L45" s="371"/>
    </row>
    <row ht="17.65" customHeight="1" r="46" spans="1:12">
      <c r="A46" s="288"/>
      <c r="B46" s="121"/>
      <c r="C46" s="50" t="s">
        <v>107</v>
      </c>
      <c r="D46" s="91" t="s">
        <v>13</v>
      </c>
      <c r="E46" s="91">
        <v>197</v>
      </c>
      <c r="F46" s="20"/>
      <c r="G46" s="20"/>
      <c r="H46" s="91"/>
      <c r="I46" s="46">
        <f>SUM(E46*100/$H$44)/100</f>
        <v>0.320325203252033</v>
      </c>
      <c r="J46" s="273"/>
      <c r="K46" s="278"/>
      <c r="L46" s="371"/>
    </row>
    <row ht="25.15" customHeight="1" r="47" spans="1:12">
      <c r="A47" s="288"/>
      <c r="B47" s="121"/>
      <c r="C47" s="191" t="s">
        <v>341</v>
      </c>
      <c r="D47" s="25"/>
      <c r="E47" s="21"/>
      <c r="F47" s="21"/>
      <c r="G47" s="84"/>
      <c r="H47" s="22">
        <f>SUM(E48:E59)</f>
        <v>3562</v>
      </c>
      <c r="I47" s="23"/>
      <c r="J47" s="273"/>
      <c r="K47" s="108">
        <v>1</v>
      </c>
      <c r="L47" s="311">
        <v>0</v>
      </c>
    </row>
    <row ht="17.25" customHeight="1" r="48" spans="1:12">
      <c r="A48" s="288"/>
      <c r="B48" s="121"/>
      <c r="C48" s="92" t="s">
        <v>104</v>
      </c>
      <c r="D48" s="93" t="s">
        <v>14</v>
      </c>
      <c r="E48" s="93">
        <v>408</v>
      </c>
      <c r="F48" s="93" t="s">
        <v>345</v>
      </c>
      <c r="G48" s="94"/>
      <c r="H48" s="97"/>
      <c r="I48" s="95">
        <f>SUM(E48*100/$H$47)/100</f>
        <v>0.114542391914655</v>
      </c>
      <c r="J48" s="273"/>
      <c r="K48" s="277"/>
      <c r="L48" s="312"/>
    </row>
    <row ht="17.25" customHeight="1" r="49" spans="1:12">
      <c r="A49" s="288"/>
      <c r="B49" s="121"/>
      <c r="C49" s="92" t="s">
        <v>103</v>
      </c>
      <c r="D49" s="93" t="s">
        <v>14</v>
      </c>
      <c r="E49" s="93">
        <v>408</v>
      </c>
      <c r="F49" s="93" t="s">
        <v>345</v>
      </c>
      <c r="G49" s="94"/>
      <c r="H49" s="97"/>
      <c r="I49" s="95">
        <f>SUM(E49*100/$H$47)/100</f>
        <v>0.114542391914655</v>
      </c>
      <c r="J49" s="273"/>
      <c r="K49" s="280"/>
      <c r="L49" s="312"/>
    </row>
    <row ht="17.25" customHeight="1" r="50" spans="1:12">
      <c r="A50" s="288"/>
      <c r="B50" s="121"/>
      <c r="C50" s="92" t="s">
        <v>105</v>
      </c>
      <c r="D50" s="93" t="s">
        <v>14</v>
      </c>
      <c r="E50" s="93">
        <v>405</v>
      </c>
      <c r="F50" s="93" t="s">
        <v>345</v>
      </c>
      <c r="G50" s="94"/>
      <c r="H50" s="96"/>
      <c r="I50" s="95">
        <f>SUM(E50*100/$H$47)/100</f>
        <v>0.113700168444694</v>
      </c>
      <c r="J50" s="273"/>
      <c r="K50" s="280"/>
      <c r="L50" s="312"/>
    </row>
    <row ht="17.25" customHeight="1" r="51" spans="1:12">
      <c r="A51" s="288"/>
      <c r="B51" s="121"/>
      <c r="C51" s="92" t="s">
        <v>101</v>
      </c>
      <c r="D51" s="93" t="s">
        <v>14</v>
      </c>
      <c r="E51" s="93">
        <v>410</v>
      </c>
      <c r="F51" s="93" t="s">
        <v>345</v>
      </c>
      <c r="G51" s="94"/>
      <c r="H51" s="96"/>
      <c r="I51" s="95">
        <f>SUM(E51*100/$H$47)/100</f>
        <v>0.115103874227962</v>
      </c>
      <c r="J51" s="273"/>
      <c r="K51" s="280"/>
      <c r="L51" s="312"/>
    </row>
    <row ht="17.25" customHeight="1" r="52" spans="1:12">
      <c r="A52" s="288"/>
      <c r="B52" s="121"/>
      <c r="C52" s="92" t="s">
        <v>106</v>
      </c>
      <c r="D52" s="93" t="s">
        <v>14</v>
      </c>
      <c r="E52" s="93">
        <v>395</v>
      </c>
      <c r="F52" s="93" t="s">
        <v>345</v>
      </c>
      <c r="G52" s="94"/>
      <c r="H52" s="97"/>
      <c r="I52" s="95">
        <f>SUM(E52*100/$H$47)/100</f>
        <v>0.110892756878158</v>
      </c>
      <c r="J52" s="273"/>
      <c r="K52" s="280"/>
      <c r="L52" s="312"/>
    </row>
    <row ht="17.65" customHeight="1" r="53" spans="1:12" thickBot="1">
      <c r="A53" s="288"/>
      <c r="B53" s="121"/>
      <c r="C53" s="98" t="s">
        <v>102</v>
      </c>
      <c r="D53" s="99" t="s">
        <v>14</v>
      </c>
      <c r="E53" s="99">
        <v>407</v>
      </c>
      <c r="F53" s="99" t="s">
        <v>345</v>
      </c>
      <c r="G53" s="100"/>
      <c r="H53" s="101"/>
      <c r="I53" s="102">
        <f>SUM(E53*100/$H$47)/100</f>
        <v>0.114261650758001</v>
      </c>
      <c r="J53" s="273"/>
      <c r="K53" s="280"/>
      <c r="L53" s="312"/>
    </row>
    <row ht="17.45" customHeight="1" r="54" spans="1:12">
      <c r="A54" s="288"/>
      <c r="B54" s="121"/>
      <c r="C54" s="52" t="s">
        <v>108</v>
      </c>
      <c r="D54" s="85" t="s">
        <v>14</v>
      </c>
      <c r="E54" s="85">
        <v>190</v>
      </c>
      <c r="F54" s="32"/>
      <c r="G54" s="32"/>
      <c r="H54" s="7"/>
      <c r="I54" s="72">
        <f>SUM(E54*100/$H$47)/100</f>
        <v>0.0533408197641774</v>
      </c>
      <c r="J54" s="273"/>
      <c r="K54" s="280"/>
      <c r="L54" s="312"/>
    </row>
    <row ht="17.45" customHeight="1" r="55" spans="1:12">
      <c r="A55" s="288"/>
      <c r="B55" s="121"/>
      <c r="C55" s="50" t="s">
        <v>113</v>
      </c>
      <c r="D55" s="91" t="s">
        <v>14</v>
      </c>
      <c r="E55" s="91">
        <v>187</v>
      </c>
      <c r="F55" s="20"/>
      <c r="G55" s="20"/>
      <c r="H55" s="5"/>
      <c r="I55" s="46">
        <f>SUM(E55*100/$H$47)/100</f>
        <v>0.0524985962942167</v>
      </c>
      <c r="J55" s="273"/>
      <c r="K55" s="280"/>
      <c r="L55" s="312"/>
    </row>
    <row ht="17.45" customHeight="1" r="56" spans="1:12">
      <c r="A56" s="288"/>
      <c r="B56" s="121"/>
      <c r="C56" s="50" t="s">
        <v>109</v>
      </c>
      <c r="D56" s="91" t="s">
        <v>14</v>
      </c>
      <c r="E56" s="91">
        <v>188</v>
      </c>
      <c r="F56" s="20"/>
      <c r="G56" s="20"/>
      <c r="H56" s="68"/>
      <c r="I56" s="46">
        <f>SUM(E56*100/$H$47)/100</f>
        <v>0.0527793374508703</v>
      </c>
      <c r="J56" s="273"/>
      <c r="K56" s="280"/>
      <c r="L56" s="312"/>
    </row>
    <row ht="17.45" customHeight="1" r="57" spans="1:12">
      <c r="A57" s="288"/>
      <c r="B57" s="121"/>
      <c r="C57" s="50" t="s">
        <v>110</v>
      </c>
      <c r="D57" s="91" t="s">
        <v>14</v>
      </c>
      <c r="E57" s="91">
        <v>188</v>
      </c>
      <c r="F57" s="20"/>
      <c r="G57" s="20"/>
      <c r="H57" s="68"/>
      <c r="I57" s="46">
        <f>SUM(E57*100/$H$47)/100</f>
        <v>0.0527793374508703</v>
      </c>
      <c r="J57" s="273"/>
      <c r="K57" s="280"/>
      <c r="L57" s="312"/>
    </row>
    <row ht="17.45" customHeight="1" r="58" spans="1:12">
      <c r="A58" s="288"/>
      <c r="B58" s="121"/>
      <c r="C58" s="50" t="s">
        <v>112</v>
      </c>
      <c r="D58" s="91" t="s">
        <v>14</v>
      </c>
      <c r="E58" s="91">
        <v>189</v>
      </c>
      <c r="F58" s="20"/>
      <c r="G58" s="20"/>
      <c r="H58" s="5"/>
      <c r="I58" s="46">
        <f>SUM(E58*100/$H$47)/100</f>
        <v>0.0530600786075239</v>
      </c>
      <c r="J58" s="273"/>
      <c r="K58" s="280"/>
      <c r="L58" s="312"/>
    </row>
    <row ht="17.45" customHeight="1" r="59" spans="1:12" thickBot="1">
      <c r="A59" s="289"/>
      <c r="B59" s="122"/>
      <c r="C59" s="51" t="s">
        <v>111</v>
      </c>
      <c r="D59" s="12" t="s">
        <v>14</v>
      </c>
      <c r="E59" s="12">
        <v>187</v>
      </c>
      <c r="F59" s="33"/>
      <c r="G59" s="33"/>
      <c r="H59" s="34"/>
      <c r="I59" s="73">
        <f>SUM(E59*100/$H$47)/100</f>
        <v>0.0524985962942167</v>
      </c>
      <c r="J59" s="274"/>
      <c r="K59" s="281"/>
      <c r="L59" s="313"/>
    </row>
    <row ht="15" customHeight="1" r="60" spans="1:12">
      <c r="A60" s="88" t="s">
        <v>0</v>
      </c>
      <c r="B60" s="362" t="s">
        <v>1</v>
      </c>
      <c r="C60" s="321" t="s">
        <v>2</v>
      </c>
      <c r="D60" s="293" t="s">
        <v>3</v>
      </c>
      <c r="E60" s="74" t="s">
        <v>4</v>
      </c>
      <c r="F60" s="293" t="s">
        <v>5</v>
      </c>
      <c r="G60" s="270" t="s">
        <v>342</v>
      </c>
      <c r="H60" s="74" t="s">
        <v>6</v>
      </c>
      <c r="I60" s="270" t="s">
        <v>344</v>
      </c>
      <c r="J60" s="270" t="s">
        <v>452</v>
      </c>
      <c r="K60" s="77" t="s">
        <v>7</v>
      </c>
      <c r="L60" s="43" t="s">
        <v>8</v>
      </c>
    </row>
    <row ht="26.25" customHeight="1" r="61" spans="1:12" thickBot="1">
      <c r="A61" s="80" t="s">
        <v>9</v>
      </c>
      <c r="B61" s="363"/>
      <c r="C61" s="322"/>
      <c r="D61" s="294"/>
      <c r="E61" s="76" t="s">
        <v>10</v>
      </c>
      <c r="F61" s="294"/>
      <c r="G61" s="271"/>
      <c r="H61" s="76" t="s">
        <v>11</v>
      </c>
      <c r="I61" s="271"/>
      <c r="J61" s="271"/>
      <c r="K61" s="78" t="s">
        <v>12</v>
      </c>
      <c r="L61" s="44" t="s">
        <v>12</v>
      </c>
    </row>
    <row ht="18.75" r="62" spans="1:12">
      <c r="A62" s="319">
        <v>44696</v>
      </c>
      <c r="B62" s="79" t="s">
        <v>26</v>
      </c>
      <c r="C62" s="21" t="s">
        <v>340</v>
      </c>
      <c r="D62" s="21"/>
      <c r="E62" s="21"/>
      <c r="F62" s="21"/>
      <c r="G62" s="169">
        <v>559</v>
      </c>
      <c r="H62" s="84">
        <f>SUM(E63:E64)</f>
        <v>312</v>
      </c>
      <c r="I62" s="113"/>
      <c r="J62" s="267">
        <f>SUM(H62*100/G62)/100</f>
        <v>0.558139534883721</v>
      </c>
      <c r="K62" s="108">
        <v>0</v>
      </c>
      <c r="L62" s="318">
        <v>25</v>
      </c>
    </row>
    <row ht="14.45" customHeight="1" r="63" spans="1:12">
      <c r="A63" s="319"/>
      <c r="B63" s="79"/>
      <c r="C63" s="112" t="s">
        <v>38</v>
      </c>
      <c r="D63" s="93" t="s">
        <v>13</v>
      </c>
      <c r="E63" s="93">
        <v>213</v>
      </c>
      <c r="F63" s="93" t="s">
        <v>345</v>
      </c>
      <c r="G63" s="94"/>
      <c r="H63" s="93"/>
      <c r="I63" s="95">
        <f>SUM(E63*100/$H$62)/100</f>
        <v>0.682692307692308</v>
      </c>
      <c r="J63" s="272"/>
      <c r="K63" s="275"/>
      <c r="L63" s="371"/>
    </row>
    <row ht="17.65" customHeight="1" r="64" spans="1:12">
      <c r="A64" s="319"/>
      <c r="B64" s="79"/>
      <c r="C64" s="47" t="s">
        <v>45</v>
      </c>
      <c r="D64" s="91" t="s">
        <v>13</v>
      </c>
      <c r="E64" s="91">
        <v>99</v>
      </c>
      <c r="F64" s="20"/>
      <c r="G64" s="20"/>
      <c r="H64" s="91"/>
      <c r="I64" s="46">
        <f>SUM(E64*100/$H$62)/100</f>
        <v>0.317307692307692</v>
      </c>
      <c r="J64" s="273"/>
      <c r="K64" s="276"/>
      <c r="L64" s="371"/>
    </row>
    <row ht="25.15" customHeight="1" r="65" spans="1:12">
      <c r="A65" s="319"/>
      <c r="B65" s="79"/>
      <c r="C65" s="191" t="s">
        <v>341</v>
      </c>
      <c r="D65" s="25"/>
      <c r="E65" s="21"/>
      <c r="F65" s="21"/>
      <c r="G65" s="84"/>
      <c r="H65" s="22">
        <f>SUM(E66:E77)</f>
        <v>1819</v>
      </c>
      <c r="I65" s="23"/>
      <c r="J65" s="273"/>
      <c r="K65" s="108">
        <v>0</v>
      </c>
      <c r="L65" s="371">
        <v>12</v>
      </c>
    </row>
    <row ht="17.25" customHeight="1" r="66" spans="1:12">
      <c r="A66" s="319"/>
      <c r="B66" s="79"/>
      <c r="C66" s="112" t="s">
        <v>42</v>
      </c>
      <c r="D66" s="93" t="s">
        <v>14</v>
      </c>
      <c r="E66" s="93">
        <v>217</v>
      </c>
      <c r="F66" s="93" t="s">
        <v>345</v>
      </c>
      <c r="G66" s="94"/>
      <c r="H66" s="97"/>
      <c r="I66" s="95">
        <f>SUM(E66*100/$H$65)/100</f>
        <v>0.119296316657504</v>
      </c>
      <c r="J66" s="273"/>
      <c r="K66" s="277"/>
      <c r="L66" s="371"/>
    </row>
    <row ht="17.25" customHeight="1" r="67" spans="1:12">
      <c r="A67" s="319"/>
      <c r="B67" s="79"/>
      <c r="C67" s="112" t="s">
        <v>39</v>
      </c>
      <c r="D67" s="93" t="s">
        <v>14</v>
      </c>
      <c r="E67" s="93">
        <v>230</v>
      </c>
      <c r="F67" s="93" t="s">
        <v>345</v>
      </c>
      <c r="G67" s="94"/>
      <c r="H67" s="97"/>
      <c r="I67" s="95">
        <f>SUM(E67*100/$H$65)/100</f>
        <v>0.126443100604728</v>
      </c>
      <c r="J67" s="273"/>
      <c r="K67" s="280"/>
      <c r="L67" s="371"/>
    </row>
    <row ht="17.25" customHeight="1" r="68" spans="1:12">
      <c r="A68" s="319"/>
      <c r="B68" s="79"/>
      <c r="C68" s="112" t="s">
        <v>43</v>
      </c>
      <c r="D68" s="93" t="s">
        <v>14</v>
      </c>
      <c r="E68" s="93">
        <v>211</v>
      </c>
      <c r="F68" s="93" t="s">
        <v>345</v>
      </c>
      <c r="G68" s="94"/>
      <c r="H68" s="96"/>
      <c r="I68" s="95">
        <f>SUM(E68*100/$H$65)/100</f>
        <v>0.115997800989555</v>
      </c>
      <c r="J68" s="273"/>
      <c r="K68" s="280"/>
      <c r="L68" s="371"/>
    </row>
    <row ht="17.25" customHeight="1" r="69" spans="1:12">
      <c r="A69" s="319"/>
      <c r="B69" s="79"/>
      <c r="C69" s="112" t="s">
        <v>44</v>
      </c>
      <c r="D69" s="93" t="s">
        <v>14</v>
      </c>
      <c r="E69" s="93">
        <v>205</v>
      </c>
      <c r="F69" s="93" t="s">
        <v>345</v>
      </c>
      <c r="G69" s="94"/>
      <c r="H69" s="96"/>
      <c r="I69" s="95">
        <f>SUM(E69*100/$H$65)/100</f>
        <v>0.112699285321605</v>
      </c>
      <c r="J69" s="273"/>
      <c r="K69" s="280"/>
      <c r="L69" s="371"/>
    </row>
    <row ht="17.25" customHeight="1" r="70" spans="1:12">
      <c r="A70" s="319"/>
      <c r="B70" s="79"/>
      <c r="C70" s="112" t="s">
        <v>41</v>
      </c>
      <c r="D70" s="93" t="s">
        <v>14</v>
      </c>
      <c r="E70" s="93">
        <v>210</v>
      </c>
      <c r="F70" s="93" t="s">
        <v>345</v>
      </c>
      <c r="G70" s="94"/>
      <c r="H70" s="97"/>
      <c r="I70" s="95">
        <f>SUM(E70*100/$H$65)/100</f>
        <v>0.11544804837823</v>
      </c>
      <c r="J70" s="273"/>
      <c r="K70" s="280"/>
      <c r="L70" s="371"/>
    </row>
    <row ht="17.65" customHeight="1" r="71" spans="1:12" thickBot="1">
      <c r="A71" s="319"/>
      <c r="B71" s="79"/>
      <c r="C71" s="152" t="s">
        <v>40</v>
      </c>
      <c r="D71" s="99" t="s">
        <v>14</v>
      </c>
      <c r="E71" s="99">
        <v>222</v>
      </c>
      <c r="F71" s="99" t="s">
        <v>345</v>
      </c>
      <c r="G71" s="100"/>
      <c r="H71" s="101"/>
      <c r="I71" s="102">
        <f>SUM(E71*100/$H$65)/100</f>
        <v>0.122045079714129</v>
      </c>
      <c r="J71" s="273"/>
      <c r="K71" s="280"/>
      <c r="L71" s="371"/>
    </row>
    <row ht="17.45" customHeight="1" r="72" spans="1:12">
      <c r="A72" s="319"/>
      <c r="B72" s="79"/>
      <c r="C72" s="47" t="s">
        <v>48</v>
      </c>
      <c r="D72" s="85" t="s">
        <v>14</v>
      </c>
      <c r="E72" s="85">
        <v>85</v>
      </c>
      <c r="F72" s="32"/>
      <c r="G72" s="32"/>
      <c r="H72" s="7"/>
      <c r="I72" s="72">
        <f>SUM(E72*100/$H$65)/100</f>
        <v>0.0467289719626168</v>
      </c>
      <c r="J72" s="273"/>
      <c r="K72" s="280"/>
      <c r="L72" s="371"/>
    </row>
    <row ht="17.45" customHeight="1" r="73" spans="1:12">
      <c r="A73" s="319"/>
      <c r="B73" s="79"/>
      <c r="C73" s="47" t="s">
        <v>51</v>
      </c>
      <c r="D73" s="91" t="s">
        <v>14</v>
      </c>
      <c r="E73" s="91">
        <v>91</v>
      </c>
      <c r="F73" s="20"/>
      <c r="G73" s="20"/>
      <c r="H73" s="5"/>
      <c r="I73" s="46">
        <f>SUM(E73*100/$H$65)/100</f>
        <v>0.0500274876305662</v>
      </c>
      <c r="J73" s="273"/>
      <c r="K73" s="280"/>
      <c r="L73" s="371"/>
    </row>
    <row ht="17.45" customHeight="1" r="74" spans="1:12">
      <c r="A74" s="319"/>
      <c r="B74" s="79"/>
      <c r="C74" s="47" t="s">
        <v>47</v>
      </c>
      <c r="D74" s="91" t="s">
        <v>14</v>
      </c>
      <c r="E74" s="91">
        <v>89</v>
      </c>
      <c r="F74" s="20"/>
      <c r="G74" s="20"/>
      <c r="H74" s="68"/>
      <c r="I74" s="46">
        <f>SUM(E74*100/$H$65)/100</f>
        <v>0.0489279824079164</v>
      </c>
      <c r="J74" s="273"/>
      <c r="K74" s="280"/>
      <c r="L74" s="371"/>
    </row>
    <row ht="17.45" customHeight="1" r="75" spans="1:12">
      <c r="A75" s="319"/>
      <c r="B75" s="79"/>
      <c r="C75" s="47" t="s">
        <v>49</v>
      </c>
      <c r="D75" s="91" t="s">
        <v>14</v>
      </c>
      <c r="E75" s="91">
        <v>81</v>
      </c>
      <c r="F75" s="20"/>
      <c r="G75" s="20"/>
      <c r="H75" s="68"/>
      <c r="I75" s="46">
        <f>SUM(E75*100/$H$65)/100</f>
        <v>0.0445299615173172</v>
      </c>
      <c r="J75" s="273"/>
      <c r="K75" s="280"/>
      <c r="L75" s="371"/>
    </row>
    <row ht="17.45" customHeight="1" r="76" spans="1:12">
      <c r="A76" s="319"/>
      <c r="B76" s="79"/>
      <c r="C76" s="47" t="s">
        <v>50</v>
      </c>
      <c r="D76" s="91" t="s">
        <v>14</v>
      </c>
      <c r="E76" s="91">
        <v>80</v>
      </c>
      <c r="F76" s="20"/>
      <c r="G76" s="20"/>
      <c r="H76" s="5"/>
      <c r="I76" s="46">
        <f>SUM(E76*100/$H$65)/100</f>
        <v>0.0439802089059923</v>
      </c>
      <c r="J76" s="273"/>
      <c r="K76" s="280"/>
      <c r="L76" s="371"/>
    </row>
    <row ht="17.45" customHeight="1" r="77" spans="1:12" thickBot="1">
      <c r="A77" s="320"/>
      <c r="B77" s="177"/>
      <c r="C77" s="201" t="s">
        <v>46</v>
      </c>
      <c r="D77" s="12" t="s">
        <v>14</v>
      </c>
      <c r="E77" s="12">
        <v>98</v>
      </c>
      <c r="F77" s="33"/>
      <c r="G77" s="33"/>
      <c r="H77" s="34"/>
      <c r="I77" s="73">
        <f>SUM(E77*100/$H$65)/100</f>
        <v>0.0538757559098406</v>
      </c>
      <c r="J77" s="274"/>
      <c r="K77" s="281"/>
      <c r="L77" s="372"/>
    </row>
    <row ht="15" customHeight="1" r="78" spans="1:12">
      <c r="A78" s="17" t="s">
        <v>0</v>
      </c>
      <c r="B78" s="293" t="s">
        <v>1</v>
      </c>
      <c r="C78" s="293" t="s">
        <v>2</v>
      </c>
      <c r="D78" s="293" t="s">
        <v>3</v>
      </c>
      <c r="E78" s="15" t="s">
        <v>4</v>
      </c>
      <c r="F78" s="293" t="s">
        <v>5</v>
      </c>
      <c r="G78" s="270" t="s">
        <v>342</v>
      </c>
      <c r="H78" s="15" t="s">
        <v>6</v>
      </c>
      <c r="I78" s="270" t="s">
        <v>344</v>
      </c>
      <c r="J78" s="270" t="s">
        <v>452</v>
      </c>
      <c r="K78" s="15" t="s">
        <v>7</v>
      </c>
      <c r="L78" s="8" t="s">
        <v>8</v>
      </c>
    </row>
    <row ht="28.5" customHeight="1" r="79" spans="1:12" thickBot="1">
      <c r="A79" s="18" t="s">
        <v>9</v>
      </c>
      <c r="B79" s="294"/>
      <c r="C79" s="294"/>
      <c r="D79" s="294"/>
      <c r="E79" s="16" t="s">
        <v>10</v>
      </c>
      <c r="F79" s="294"/>
      <c r="G79" s="271"/>
      <c r="H79" s="16" t="s">
        <v>11</v>
      </c>
      <c r="I79" s="271"/>
      <c r="J79" s="271"/>
      <c r="K79" s="16" t="s">
        <v>12</v>
      </c>
      <c r="L79" s="9" t="s">
        <v>12</v>
      </c>
    </row>
    <row ht="18.75" r="80" spans="1:12">
      <c r="A80" s="319">
        <v>44696</v>
      </c>
      <c r="B80" s="79" t="s">
        <v>337</v>
      </c>
      <c r="C80" s="21" t="s">
        <v>340</v>
      </c>
      <c r="D80" s="21"/>
      <c r="E80" s="21"/>
      <c r="F80" s="21"/>
      <c r="G80" s="169">
        <v>173</v>
      </c>
      <c r="H80" s="10">
        <f>SUM(E81:E82)</f>
        <v>127</v>
      </c>
      <c r="I80" s="6"/>
      <c r="J80" s="267">
        <f>SUM(H80*100/G80)/100</f>
        <v>0.734104046242775</v>
      </c>
      <c r="K80" s="108">
        <v>0</v>
      </c>
      <c r="L80" s="373">
        <v>7</v>
      </c>
    </row>
    <row ht="14.45" customHeight="1" r="81" spans="1:12">
      <c r="A81" s="319"/>
      <c r="B81" s="24"/>
      <c r="C81" s="112" t="s">
        <v>72</v>
      </c>
      <c r="D81" s="93" t="s">
        <v>13</v>
      </c>
      <c r="E81" s="93">
        <v>80</v>
      </c>
      <c r="F81" s="93" t="s">
        <v>345</v>
      </c>
      <c r="G81" s="94"/>
      <c r="H81" s="93"/>
      <c r="I81" s="95">
        <f>SUM(E81*100/$H$80)/100</f>
        <v>0.62992125984252</v>
      </c>
      <c r="J81" s="272"/>
      <c r="K81" s="275"/>
      <c r="L81" s="374"/>
    </row>
    <row ht="17.65" customHeight="1" r="82" spans="1:12">
      <c r="A82" s="319"/>
      <c r="B82" s="24"/>
      <c r="C82" s="47" t="s">
        <v>79</v>
      </c>
      <c r="D82" s="91" t="s">
        <v>13</v>
      </c>
      <c r="E82" s="91">
        <v>47</v>
      </c>
      <c r="F82" s="20"/>
      <c r="G82" s="20"/>
      <c r="H82" s="13"/>
      <c r="I82" s="46">
        <f>SUM(E82*100/$H$80)/100</f>
        <v>0.37007874015748</v>
      </c>
      <c r="J82" s="273"/>
      <c r="K82" s="276"/>
      <c r="L82" s="374"/>
    </row>
    <row ht="25.15" customHeight="1" r="83" spans="1:12">
      <c r="A83" s="319"/>
      <c r="B83" s="24"/>
      <c r="C83" s="191" t="s">
        <v>341</v>
      </c>
      <c r="D83" s="192"/>
      <c r="E83" s="191"/>
      <c r="F83" s="191"/>
      <c r="G83" s="10"/>
      <c r="H83" s="22">
        <f>SUM(E84:E95)</f>
        <v>740</v>
      </c>
      <c r="I83" s="23"/>
      <c r="J83" s="273"/>
      <c r="K83" s="108">
        <v>0</v>
      </c>
      <c r="L83" s="197"/>
    </row>
    <row ht="17.25" customHeight="1" r="84" spans="1:12">
      <c r="A84" s="319"/>
      <c r="B84" s="24"/>
      <c r="C84" s="112" t="s">
        <v>73</v>
      </c>
      <c r="D84" s="93" t="s">
        <v>14</v>
      </c>
      <c r="E84" s="93">
        <v>77</v>
      </c>
      <c r="F84" s="93" t="s">
        <v>345</v>
      </c>
      <c r="G84" s="94"/>
      <c r="H84" s="97"/>
      <c r="I84" s="95">
        <f>SUM(E84*100/$H$83)/100</f>
        <v>0.104054054054054</v>
      </c>
      <c r="J84" s="273"/>
      <c r="K84" s="277"/>
      <c r="L84" s="314">
        <v>6</v>
      </c>
    </row>
    <row ht="17.25" customHeight="1" r="85" spans="1:12">
      <c r="A85" s="319"/>
      <c r="B85" s="24"/>
      <c r="C85" s="112" t="s">
        <v>74</v>
      </c>
      <c r="D85" s="93" t="s">
        <v>14</v>
      </c>
      <c r="E85" s="93">
        <v>72</v>
      </c>
      <c r="F85" s="93" t="s">
        <v>345</v>
      </c>
      <c r="G85" s="94"/>
      <c r="H85" s="97"/>
      <c r="I85" s="95">
        <f>SUM(E85*100/$H$83)/100</f>
        <v>0.0972972972972973</v>
      </c>
      <c r="J85" s="273"/>
      <c r="K85" s="280"/>
      <c r="L85" s="315"/>
    </row>
    <row ht="17.25" customHeight="1" r="86" spans="1:12">
      <c r="A86" s="319"/>
      <c r="B86" s="24"/>
      <c r="C86" s="112" t="s">
        <v>76</v>
      </c>
      <c r="D86" s="93" t="s">
        <v>14</v>
      </c>
      <c r="E86" s="93">
        <v>74</v>
      </c>
      <c r="F86" s="93" t="s">
        <v>345</v>
      </c>
      <c r="G86" s="94"/>
      <c r="H86" s="96"/>
      <c r="I86" s="95">
        <f>SUM(E86*100/$H$83)/100</f>
        <v>0.1</v>
      </c>
      <c r="J86" s="273"/>
      <c r="K86" s="280"/>
      <c r="L86" s="315"/>
    </row>
    <row ht="17.25" customHeight="1" r="87" spans="1:12">
      <c r="A87" s="319"/>
      <c r="B87" s="24"/>
      <c r="C87" s="112" t="s">
        <v>78</v>
      </c>
      <c r="D87" s="93" t="s">
        <v>14</v>
      </c>
      <c r="E87" s="93">
        <v>65</v>
      </c>
      <c r="F87" s="93" t="s">
        <v>345</v>
      </c>
      <c r="G87" s="94"/>
      <c r="H87" s="96"/>
      <c r="I87" s="95">
        <f>SUM(E87*100/$H$83)/100</f>
        <v>0.0878378378378378</v>
      </c>
      <c r="J87" s="273"/>
      <c r="K87" s="280"/>
      <c r="L87" s="315"/>
    </row>
    <row ht="17.25" customHeight="1" r="88" spans="1:12">
      <c r="A88" s="319"/>
      <c r="B88" s="24"/>
      <c r="C88" s="193" t="s">
        <v>75</v>
      </c>
      <c r="D88" s="93" t="s">
        <v>14</v>
      </c>
      <c r="E88" s="93">
        <v>77</v>
      </c>
      <c r="F88" s="93" t="s">
        <v>345</v>
      </c>
      <c r="G88" s="94"/>
      <c r="H88" s="97"/>
      <c r="I88" s="95">
        <f>SUM(E88*100/$H$83)/100</f>
        <v>0.104054054054054</v>
      </c>
      <c r="J88" s="273"/>
      <c r="K88" s="280"/>
      <c r="L88" s="315"/>
    </row>
    <row ht="17.65" customHeight="1" r="89" spans="1:12" thickBot="1">
      <c r="A89" s="319"/>
      <c r="B89" s="24"/>
      <c r="C89" s="194" t="s">
        <v>77</v>
      </c>
      <c r="D89" s="99" t="s">
        <v>14</v>
      </c>
      <c r="E89" s="99">
        <v>72</v>
      </c>
      <c r="F89" s="99" t="s">
        <v>345</v>
      </c>
      <c r="G89" s="100"/>
      <c r="H89" s="101"/>
      <c r="I89" s="102">
        <f>SUM(E89*100/$H$83)/100</f>
        <v>0.0972972972972973</v>
      </c>
      <c r="J89" s="273"/>
      <c r="K89" s="280"/>
      <c r="L89" s="315"/>
    </row>
    <row ht="17.45" customHeight="1" r="90" spans="1:12">
      <c r="A90" s="319"/>
      <c r="B90" s="24"/>
      <c r="C90" s="47" t="s">
        <v>85</v>
      </c>
      <c r="D90" s="85" t="s">
        <v>14</v>
      </c>
      <c r="E90" s="85">
        <v>53</v>
      </c>
      <c r="F90" s="32"/>
      <c r="G90" s="32"/>
      <c r="H90" s="7"/>
      <c r="I90" s="72">
        <f>SUM(E90*100/$H$83)/100</f>
        <v>0.0716216216216216</v>
      </c>
      <c r="J90" s="273"/>
      <c r="K90" s="280"/>
      <c r="L90" s="315"/>
    </row>
    <row ht="17.45" customHeight="1" r="91" spans="1:12">
      <c r="A91" s="319"/>
      <c r="B91" s="24"/>
      <c r="C91" s="47" t="s">
        <v>83</v>
      </c>
      <c r="D91" s="91" t="s">
        <v>14</v>
      </c>
      <c r="E91" s="91">
        <v>52</v>
      </c>
      <c r="F91" s="20"/>
      <c r="G91" s="20"/>
      <c r="H91" s="5"/>
      <c r="I91" s="46">
        <f>SUM(E91*100/$H$83)/100</f>
        <v>0.0702702702702703</v>
      </c>
      <c r="J91" s="273"/>
      <c r="K91" s="280"/>
      <c r="L91" s="315"/>
    </row>
    <row ht="17.45" customHeight="1" r="92" spans="1:12">
      <c r="A92" s="319"/>
      <c r="B92" s="24"/>
      <c r="C92" s="53" t="s">
        <v>84</v>
      </c>
      <c r="D92" s="91" t="s">
        <v>14</v>
      </c>
      <c r="E92" s="91">
        <v>56</v>
      </c>
      <c r="F92" s="20"/>
      <c r="G92" s="20"/>
      <c r="H92" s="14"/>
      <c r="I92" s="46">
        <f>SUM(E92*100/$H$83)/100</f>
        <v>0.0756756756756757</v>
      </c>
      <c r="J92" s="273"/>
      <c r="K92" s="280"/>
      <c r="L92" s="315"/>
    </row>
    <row ht="17.45" customHeight="1" r="93" spans="1:12">
      <c r="A93" s="319"/>
      <c r="B93" s="24"/>
      <c r="C93" s="54" t="s">
        <v>80</v>
      </c>
      <c r="D93" s="91" t="s">
        <v>14</v>
      </c>
      <c r="E93" s="91">
        <v>49</v>
      </c>
      <c r="F93" s="20"/>
      <c r="G93" s="20"/>
      <c r="H93" s="14"/>
      <c r="I93" s="46">
        <f>SUM(E93*100/$H$83)/100</f>
        <v>0.0662162162162162</v>
      </c>
      <c r="J93" s="273"/>
      <c r="K93" s="280"/>
      <c r="L93" s="315"/>
    </row>
    <row ht="17.45" customHeight="1" r="94" spans="1:12">
      <c r="A94" s="319"/>
      <c r="B94" s="24"/>
      <c r="C94" s="53" t="s">
        <v>82</v>
      </c>
      <c r="D94" s="91" t="s">
        <v>14</v>
      </c>
      <c r="E94" s="91">
        <v>47</v>
      </c>
      <c r="F94" s="20"/>
      <c r="G94" s="20"/>
      <c r="H94" s="5"/>
      <c r="I94" s="46">
        <f>SUM(E94*100/$H$83)/100</f>
        <v>0.0635135135135135</v>
      </c>
      <c r="J94" s="273"/>
      <c r="K94" s="280"/>
      <c r="L94" s="315"/>
    </row>
    <row ht="17.45" customHeight="1" r="95" spans="1:12" thickBot="1">
      <c r="A95" s="319"/>
      <c r="B95" s="28"/>
      <c r="C95" s="55" t="s">
        <v>81</v>
      </c>
      <c r="D95" s="83" t="s">
        <v>14</v>
      </c>
      <c r="E95" s="83">
        <v>46</v>
      </c>
      <c r="F95" s="29"/>
      <c r="G95" s="29"/>
      <c r="H95" s="30"/>
      <c r="I95" s="46">
        <f>SUM(E95*100/$H$83)/100</f>
        <v>0.0621621621621622</v>
      </c>
      <c r="J95" s="274"/>
      <c r="K95" s="281"/>
      <c r="L95" s="316"/>
    </row>
    <row ht="15" customHeight="1" r="96" spans="1:12">
      <c r="A96" s="88" t="s">
        <v>0</v>
      </c>
      <c r="B96" s="293" t="s">
        <v>1</v>
      </c>
      <c r="C96" s="293" t="s">
        <v>2</v>
      </c>
      <c r="D96" s="293" t="s">
        <v>3</v>
      </c>
      <c r="E96" s="74" t="s">
        <v>4</v>
      </c>
      <c r="F96" s="293" t="s">
        <v>5</v>
      </c>
      <c r="G96" s="270" t="s">
        <v>342</v>
      </c>
      <c r="H96" s="74" t="s">
        <v>6</v>
      </c>
      <c r="I96" s="270" t="s">
        <v>344</v>
      </c>
      <c r="J96" s="270" t="s">
        <v>452</v>
      </c>
      <c r="K96" s="74" t="s">
        <v>7</v>
      </c>
      <c r="L96" s="77" t="s">
        <v>8</v>
      </c>
    </row>
    <row ht="34.5" customHeight="1" r="97" spans="1:12" thickBot="1">
      <c r="A97" s="80" t="s">
        <v>9</v>
      </c>
      <c r="B97" s="294"/>
      <c r="C97" s="294"/>
      <c r="D97" s="294"/>
      <c r="E97" s="76" t="s">
        <v>10</v>
      </c>
      <c r="F97" s="294"/>
      <c r="G97" s="271"/>
      <c r="H97" s="76" t="s">
        <v>11</v>
      </c>
      <c r="I97" s="271"/>
      <c r="J97" s="271"/>
      <c r="K97" s="76" t="s">
        <v>12</v>
      </c>
      <c r="L97" s="78" t="s">
        <v>12</v>
      </c>
    </row>
    <row ht="18.75" r="98" spans="1:12">
      <c r="A98" s="319">
        <v>44696</v>
      </c>
      <c r="B98" s="79" t="s">
        <v>27</v>
      </c>
      <c r="C98" s="21" t="s">
        <v>340</v>
      </c>
      <c r="D98" s="21"/>
      <c r="E98" s="21"/>
      <c r="F98" s="21"/>
      <c r="G98" s="169">
        <v>860</v>
      </c>
      <c r="H98" s="84">
        <f>SUM(E99:E101)</f>
        <v>510</v>
      </c>
      <c r="I98" s="113"/>
      <c r="J98" s="267">
        <f>SUM(H98*100/G98)/100</f>
        <v>0.593023255813954</v>
      </c>
      <c r="K98" s="202">
        <v>0</v>
      </c>
      <c r="L98" s="317">
        <v>33</v>
      </c>
    </row>
    <row ht="14.45" customHeight="1" r="99" spans="1:12">
      <c r="A99" s="319"/>
      <c r="B99" s="79"/>
      <c r="C99" s="56" t="s">
        <v>52</v>
      </c>
      <c r="D99" s="91" t="s">
        <v>13</v>
      </c>
      <c r="E99" s="91">
        <v>131</v>
      </c>
      <c r="F99" s="20"/>
      <c r="G99" s="20"/>
      <c r="H99" s="91"/>
      <c r="I99" s="46">
        <f>SUM(E99*100/$H$98)/100</f>
        <v>0.256862745098039</v>
      </c>
      <c r="J99" s="272"/>
      <c r="K99" s="285"/>
      <c r="L99" s="312"/>
    </row>
    <row ht="18.75" customHeight="1" r="100" spans="1:12">
      <c r="A100" s="319"/>
      <c r="B100" s="79"/>
      <c r="C100" s="195" t="s">
        <v>53</v>
      </c>
      <c r="D100" s="93" t="s">
        <v>13</v>
      </c>
      <c r="E100" s="93">
        <v>208</v>
      </c>
      <c r="F100" s="93" t="s">
        <v>345</v>
      </c>
      <c r="G100" s="94"/>
      <c r="H100" s="93"/>
      <c r="I100" s="95">
        <f>SUM(E100*100/$H$98)/100</f>
        <v>0.407843137254902</v>
      </c>
      <c r="J100" s="273"/>
      <c r="K100" s="286"/>
      <c r="L100" s="312"/>
    </row>
    <row ht="18.4" customHeight="1" r="101" spans="1:12">
      <c r="A101" s="319"/>
      <c r="B101" s="79"/>
      <c r="C101" s="56" t="s">
        <v>54</v>
      </c>
      <c r="D101" s="91" t="s">
        <v>13</v>
      </c>
      <c r="E101" s="91">
        <v>171</v>
      </c>
      <c r="F101" s="20"/>
      <c r="G101" s="20"/>
      <c r="H101" s="91"/>
      <c r="I101" s="46">
        <f>SUM(E101*100/$H$98)/100</f>
        <v>0.335294117647059</v>
      </c>
      <c r="J101" s="273"/>
      <c r="K101" s="90"/>
      <c r="L101" s="318"/>
    </row>
    <row ht="18.75" customHeight="1" r="102" spans="1:12">
      <c r="A102" s="319"/>
      <c r="B102" s="79"/>
      <c r="C102" s="191" t="s">
        <v>341</v>
      </c>
      <c r="D102" s="25"/>
      <c r="E102" s="21"/>
      <c r="F102" s="21"/>
      <c r="G102" s="84"/>
      <c r="H102" s="22">
        <f>SUM(E103:E119)</f>
        <v>2877</v>
      </c>
      <c r="I102" s="23"/>
      <c r="J102" s="273"/>
      <c r="K102" s="200">
        <v>1</v>
      </c>
      <c r="L102" s="174"/>
    </row>
    <row ht="17.25" customHeight="1" r="103" spans="1:12">
      <c r="A103" s="319"/>
      <c r="B103" s="79"/>
      <c r="C103" s="58" t="s">
        <v>55</v>
      </c>
      <c r="D103" s="91" t="s">
        <v>14</v>
      </c>
      <c r="E103" s="91">
        <v>177</v>
      </c>
      <c r="F103" s="20"/>
      <c r="G103" s="20"/>
      <c r="H103" s="5"/>
      <c r="I103" s="46">
        <f>SUM(E103*100/$H$102)/100</f>
        <v>0.0615224191866528</v>
      </c>
      <c r="J103" s="273"/>
      <c r="K103" s="277"/>
      <c r="L103" s="199"/>
    </row>
    <row ht="17.25" customHeight="1" r="104" spans="1:12">
      <c r="A104" s="319"/>
      <c r="B104" s="79"/>
      <c r="C104" s="58" t="s">
        <v>58</v>
      </c>
      <c r="D104" s="91" t="s">
        <v>14</v>
      </c>
      <c r="E104" s="91">
        <v>114</v>
      </c>
      <c r="F104" s="20"/>
      <c r="G104" s="20"/>
      <c r="H104" s="68"/>
      <c r="I104" s="46">
        <f>SUM(E104*100/$H$102)/100</f>
        <v>0.0396246089676747</v>
      </c>
      <c r="J104" s="273"/>
      <c r="K104" s="280"/>
      <c r="L104" s="199"/>
    </row>
    <row ht="17.25" customHeight="1" r="105" spans="1:12">
      <c r="A105" s="319"/>
      <c r="B105" s="79"/>
      <c r="C105" s="58" t="s">
        <v>57</v>
      </c>
      <c r="D105" s="91" t="s">
        <v>14</v>
      </c>
      <c r="E105" s="91">
        <v>126</v>
      </c>
      <c r="F105" s="20"/>
      <c r="G105" s="20"/>
      <c r="H105" s="68"/>
      <c r="I105" s="46">
        <f>SUM(E105*100/$H$102)/100</f>
        <v>0.0437956204379562</v>
      </c>
      <c r="J105" s="273"/>
      <c r="K105" s="280"/>
      <c r="L105" s="199"/>
    </row>
    <row ht="17.25" customHeight="1" r="106" spans="1:12">
      <c r="A106" s="319"/>
      <c r="B106" s="79"/>
      <c r="C106" s="56" t="s">
        <v>59</v>
      </c>
      <c r="D106" s="91" t="s">
        <v>14</v>
      </c>
      <c r="E106" s="91">
        <v>123</v>
      </c>
      <c r="F106" s="20"/>
      <c r="G106" s="20"/>
      <c r="H106" s="5"/>
      <c r="I106" s="46">
        <f>SUM(E106*100/$H$102)/100</f>
        <v>0.0427528675703858</v>
      </c>
      <c r="J106" s="273"/>
      <c r="K106" s="280"/>
      <c r="L106" s="199"/>
    </row>
    <row ht="17.25" customHeight="1" r="107" spans="1:12" thickBot="1">
      <c r="A107" s="319"/>
      <c r="B107" s="79"/>
      <c r="C107" s="209" t="s">
        <v>56</v>
      </c>
      <c r="D107" s="12" t="s">
        <v>14</v>
      </c>
      <c r="E107" s="12">
        <v>114</v>
      </c>
      <c r="F107" s="33"/>
      <c r="G107" s="33"/>
      <c r="H107" s="34"/>
      <c r="I107" s="73">
        <f>SUM(E107*100/$H$102)/100</f>
        <v>0.0396246089676747</v>
      </c>
      <c r="J107" s="273"/>
      <c r="K107" s="280"/>
      <c r="L107" s="199"/>
    </row>
    <row ht="17.45" customHeight="1" r="108" spans="1:12">
      <c r="A108" s="319"/>
      <c r="B108" s="79"/>
      <c r="C108" s="57" t="s">
        <v>61</v>
      </c>
      <c r="D108" s="85" t="s">
        <v>14</v>
      </c>
      <c r="E108" s="85">
        <v>184</v>
      </c>
      <c r="F108" s="32"/>
      <c r="G108" s="32"/>
      <c r="H108" s="7"/>
      <c r="I108" s="72">
        <f>SUM(E108*100/$H$102)/100</f>
        <v>0.0639555092109837</v>
      </c>
      <c r="J108" s="273"/>
      <c r="K108" s="280"/>
      <c r="L108" s="182">
        <v>36</v>
      </c>
    </row>
    <row ht="17.45" customHeight="1" r="109" spans="1:12">
      <c r="A109" s="319"/>
      <c r="B109" s="79"/>
      <c r="C109" s="196" t="s">
        <v>60</v>
      </c>
      <c r="D109" s="93" t="s">
        <v>14</v>
      </c>
      <c r="E109" s="93">
        <v>190</v>
      </c>
      <c r="F109" s="93" t="s">
        <v>345</v>
      </c>
      <c r="G109" s="94"/>
      <c r="H109" s="97"/>
      <c r="I109" s="95">
        <f>SUM(E109*100/$H$102)/100</f>
        <v>0.0660410149461244</v>
      </c>
      <c r="J109" s="273"/>
      <c r="K109" s="280"/>
      <c r="L109" s="182"/>
    </row>
    <row ht="17.45" customHeight="1" r="110" spans="1:12">
      <c r="A110" s="319"/>
      <c r="B110" s="79"/>
      <c r="C110" s="196" t="s">
        <v>62</v>
      </c>
      <c r="D110" s="93" t="s">
        <v>14</v>
      </c>
      <c r="E110" s="93">
        <v>186</v>
      </c>
      <c r="F110" s="93" t="s">
        <v>345</v>
      </c>
      <c r="G110" s="94"/>
      <c r="H110" s="97"/>
      <c r="I110" s="95">
        <f>SUM(E110*100/$H$102)/100</f>
        <v>0.0646506777893639</v>
      </c>
      <c r="J110" s="273"/>
      <c r="K110" s="280"/>
      <c r="L110" s="182"/>
    </row>
    <row ht="17.45" customHeight="1" r="111" spans="1:12">
      <c r="A111" s="319"/>
      <c r="B111" s="79"/>
      <c r="C111" s="196" t="s">
        <v>63</v>
      </c>
      <c r="D111" s="93" t="s">
        <v>14</v>
      </c>
      <c r="E111" s="93">
        <v>186</v>
      </c>
      <c r="F111" s="93" t="s">
        <v>345</v>
      </c>
      <c r="G111" s="94"/>
      <c r="H111" s="97"/>
      <c r="I111" s="95">
        <f>SUM(E111*100/$H$102)/100</f>
        <v>0.0646506777893639</v>
      </c>
      <c r="J111" s="273"/>
      <c r="K111" s="280"/>
      <c r="L111" s="142"/>
    </row>
    <row ht="17.45" customHeight="1" r="112" spans="1:12">
      <c r="A112" s="319"/>
      <c r="B112" s="79"/>
      <c r="C112" s="195" t="s">
        <v>65</v>
      </c>
      <c r="D112" s="93" t="s">
        <v>14</v>
      </c>
      <c r="E112" s="93">
        <v>188</v>
      </c>
      <c r="F112" s="93" t="s">
        <v>345</v>
      </c>
      <c r="G112" s="94"/>
      <c r="H112" s="97"/>
      <c r="I112" s="95">
        <f>SUM(E112*100/$H$102)/100</f>
        <v>0.0653458463677442</v>
      </c>
      <c r="J112" s="273"/>
      <c r="K112" s="280"/>
      <c r="L112" s="142"/>
    </row>
    <row ht="17.45" customHeight="1" r="113" spans="1:12" thickBot="1">
      <c r="A113" s="319"/>
      <c r="B113" s="79"/>
      <c r="C113" s="198" t="s">
        <v>64</v>
      </c>
      <c r="D113" s="99" t="s">
        <v>14</v>
      </c>
      <c r="E113" s="99">
        <v>194</v>
      </c>
      <c r="F113" s="99" t="s">
        <v>345</v>
      </c>
      <c r="G113" s="100"/>
      <c r="H113" s="101"/>
      <c r="I113" s="102">
        <f>SUM(E113*100/$H$102)/100</f>
        <v>0.067431352102885</v>
      </c>
      <c r="J113" s="273"/>
      <c r="K113" s="280"/>
      <c r="L113" s="142"/>
    </row>
    <row ht="17.45" customHeight="1" r="114" spans="1:12">
      <c r="A114" s="319"/>
      <c r="B114" s="79"/>
      <c r="C114" s="210" t="s">
        <v>70</v>
      </c>
      <c r="D114" s="85" t="s">
        <v>14</v>
      </c>
      <c r="E114" s="85">
        <v>168</v>
      </c>
      <c r="F114" s="32"/>
      <c r="G114" s="32"/>
      <c r="H114" s="211"/>
      <c r="I114" s="72">
        <f>SUM(E114*100/$H$102)/100</f>
        <v>0.0583941605839416</v>
      </c>
      <c r="J114" s="273"/>
      <c r="K114" s="280"/>
      <c r="L114" s="142"/>
    </row>
    <row ht="17.45" customHeight="1" r="115" spans="1:12">
      <c r="A115" s="319"/>
      <c r="B115" s="79"/>
      <c r="C115" s="58" t="s">
        <v>69</v>
      </c>
      <c r="D115" s="91" t="s">
        <v>14</v>
      </c>
      <c r="E115" s="91">
        <v>182</v>
      </c>
      <c r="F115" s="20"/>
      <c r="G115" s="20"/>
      <c r="H115" s="68"/>
      <c r="I115" s="46">
        <f>SUM(E115*100/$H$102)/100</f>
        <v>0.0632603406326034</v>
      </c>
      <c r="J115" s="273"/>
      <c r="K115" s="280"/>
      <c r="L115" s="142"/>
    </row>
    <row ht="17.45" customHeight="1" r="116" spans="1:12">
      <c r="A116" s="319"/>
      <c r="B116" s="79"/>
      <c r="C116" s="58" t="s">
        <v>67</v>
      </c>
      <c r="D116" s="91" t="s">
        <v>14</v>
      </c>
      <c r="E116" s="91">
        <v>185</v>
      </c>
      <c r="F116" s="20"/>
      <c r="G116" s="20"/>
      <c r="H116" s="5"/>
      <c r="I116" s="46">
        <f>SUM(E116*100/$H$102)/100</f>
        <v>0.0643030935001738</v>
      </c>
      <c r="J116" s="273"/>
      <c r="K116" s="280"/>
      <c r="L116" s="142"/>
    </row>
    <row ht="17.45" customHeight="1" r="117" spans="1:12">
      <c r="A117" s="319"/>
      <c r="B117" s="79"/>
      <c r="C117" s="195" t="s">
        <v>71</v>
      </c>
      <c r="D117" s="93" t="s">
        <v>14</v>
      </c>
      <c r="E117" s="93">
        <v>197</v>
      </c>
      <c r="F117" s="93" t="s">
        <v>345</v>
      </c>
      <c r="G117" s="94"/>
      <c r="H117" s="97"/>
      <c r="I117" s="95">
        <f>SUM(E117*100/$H$102)/100</f>
        <v>0.0684741049704553</v>
      </c>
      <c r="J117" s="273"/>
      <c r="K117" s="280"/>
      <c r="L117" s="142"/>
    </row>
    <row ht="17.45" customHeight="1" r="118" spans="1:12">
      <c r="A118" s="319"/>
      <c r="B118" s="79"/>
      <c r="C118" s="58" t="s">
        <v>66</v>
      </c>
      <c r="D118" s="91" t="s">
        <v>14</v>
      </c>
      <c r="E118" s="91">
        <v>181</v>
      </c>
      <c r="F118" s="20"/>
      <c r="G118" s="20"/>
      <c r="H118" s="5"/>
      <c r="I118" s="46">
        <f>SUM(E118*100/$H$102)/100</f>
        <v>0.0629127563434133</v>
      </c>
      <c r="J118" s="273"/>
      <c r="K118" s="280"/>
      <c r="L118" s="142"/>
    </row>
    <row ht="17.45" customHeight="1" r="119" spans="1:12" thickBot="1">
      <c r="A119" s="320"/>
      <c r="B119" s="177"/>
      <c r="C119" s="209" t="s">
        <v>68</v>
      </c>
      <c r="D119" s="12" t="s">
        <v>14</v>
      </c>
      <c r="E119" s="12">
        <v>182</v>
      </c>
      <c r="F119" s="33"/>
      <c r="G119" s="33"/>
      <c r="H119" s="34"/>
      <c r="I119" s="73">
        <f>SUM(E119*100/$H$102)/100</f>
        <v>0.0632603406326034</v>
      </c>
      <c r="J119" s="274"/>
      <c r="K119" s="281"/>
      <c r="L119" s="143"/>
    </row>
    <row ht="15" customHeight="1" r="120" spans="1:12">
      <c r="A120" s="88" t="s">
        <v>0</v>
      </c>
      <c r="B120" s="293" t="s">
        <v>1</v>
      </c>
      <c r="C120" s="293" t="s">
        <v>2</v>
      </c>
      <c r="D120" s="293" t="s">
        <v>3</v>
      </c>
      <c r="E120" s="74" t="s">
        <v>4</v>
      </c>
      <c r="F120" s="293" t="s">
        <v>5</v>
      </c>
      <c r="G120" s="270" t="s">
        <v>342</v>
      </c>
      <c r="H120" s="74" t="s">
        <v>6</v>
      </c>
      <c r="I120" s="270" t="s">
        <v>344</v>
      </c>
      <c r="J120" s="270" t="s">
        <v>452</v>
      </c>
      <c r="K120" s="74" t="s">
        <v>7</v>
      </c>
      <c r="L120" s="77" t="s">
        <v>8</v>
      </c>
    </row>
    <row ht="30.75" customHeight="1" r="121" spans="1:12" thickBot="1">
      <c r="A121" s="80" t="s">
        <v>9</v>
      </c>
      <c r="B121" s="294"/>
      <c r="C121" s="294"/>
      <c r="D121" s="294"/>
      <c r="E121" s="76" t="s">
        <v>10</v>
      </c>
      <c r="F121" s="294"/>
      <c r="G121" s="271"/>
      <c r="H121" s="76" t="s">
        <v>11</v>
      </c>
      <c r="I121" s="271"/>
      <c r="J121" s="271"/>
      <c r="K121" s="76" t="s">
        <v>12</v>
      </c>
      <c r="L121" s="78" t="s">
        <v>12</v>
      </c>
    </row>
    <row ht="23.25" customHeight="1" r="122" spans="1:12">
      <c r="A122" s="333">
        <v>44696</v>
      </c>
      <c r="B122" s="79" t="s">
        <v>28</v>
      </c>
      <c r="C122" s="21" t="s">
        <v>340</v>
      </c>
      <c r="D122" s="21"/>
      <c r="E122" s="21"/>
      <c r="F122" s="21"/>
      <c r="G122" s="169">
        <v>726</v>
      </c>
      <c r="H122" s="84">
        <f>SUM(E123:E124)</f>
        <v>364</v>
      </c>
      <c r="I122" s="113"/>
      <c r="J122" s="267">
        <f>SUM(H122*100/G122)/100</f>
        <v>0.50137741046832</v>
      </c>
      <c r="K122" s="108">
        <v>0</v>
      </c>
      <c r="L122" s="318">
        <v>15</v>
      </c>
    </row>
    <row ht="18.75" r="123" spans="1:12">
      <c r="A123" s="333"/>
      <c r="B123" s="79"/>
      <c r="C123" s="47" t="s">
        <v>114</v>
      </c>
      <c r="D123" s="91" t="s">
        <v>13</v>
      </c>
      <c r="E123" s="91">
        <v>132</v>
      </c>
      <c r="F123" s="20"/>
      <c r="G123" s="20"/>
      <c r="H123" s="91"/>
      <c r="I123" s="46">
        <f>SUM(E123*100/$H$122)/100</f>
        <v>0.362637362637363</v>
      </c>
      <c r="J123" s="272"/>
      <c r="K123" s="277"/>
      <c r="L123" s="371"/>
    </row>
    <row ht="18.75" r="124" spans="1:12">
      <c r="A124" s="333"/>
      <c r="B124" s="79"/>
      <c r="C124" s="112" t="s">
        <v>121</v>
      </c>
      <c r="D124" s="93" t="s">
        <v>13</v>
      </c>
      <c r="E124" s="93">
        <v>232</v>
      </c>
      <c r="F124" s="93" t="s">
        <v>345</v>
      </c>
      <c r="G124" s="94"/>
      <c r="H124" s="93"/>
      <c r="I124" s="95">
        <f>SUM(E124*100/$H$122)/100</f>
        <v>0.637362637362637</v>
      </c>
      <c r="J124" s="273"/>
      <c r="K124" s="278"/>
      <c r="L124" s="371"/>
    </row>
    <row ht="18.75" r="125" spans="1:12">
      <c r="A125" s="333"/>
      <c r="B125" s="79"/>
      <c r="C125" s="21" t="s">
        <v>341</v>
      </c>
      <c r="D125" s="25"/>
      <c r="E125" s="21"/>
      <c r="F125" s="21"/>
      <c r="G125" s="84"/>
      <c r="H125" s="22">
        <f>SUM(E126:E137)</f>
        <v>2010</v>
      </c>
      <c r="I125" s="23"/>
      <c r="J125" s="273"/>
      <c r="K125" s="149">
        <v>0</v>
      </c>
      <c r="L125" s="311">
        <v>33</v>
      </c>
    </row>
    <row ht="17.25" customHeight="1" r="126" spans="1:12">
      <c r="A126" s="333"/>
      <c r="B126" s="79"/>
      <c r="C126" s="50" t="s">
        <v>115</v>
      </c>
      <c r="D126" s="91" t="s">
        <v>14</v>
      </c>
      <c r="E126" s="91">
        <v>138</v>
      </c>
      <c r="F126" s="20"/>
      <c r="G126" s="20"/>
      <c r="H126" s="5"/>
      <c r="I126" s="46">
        <f>SUM(E126*100/$H$125)/100</f>
        <v>0.0686567164179104</v>
      </c>
      <c r="J126" s="273"/>
      <c r="K126" s="277"/>
      <c r="L126" s="312"/>
    </row>
    <row ht="17.25" customHeight="1" r="127" spans="1:12">
      <c r="A127" s="333"/>
      <c r="B127" s="79"/>
      <c r="C127" s="50" t="s">
        <v>118</v>
      </c>
      <c r="D127" s="91" t="s">
        <v>14</v>
      </c>
      <c r="E127" s="91">
        <v>133</v>
      </c>
      <c r="F127" s="20"/>
      <c r="G127" s="20"/>
      <c r="H127" s="5"/>
      <c r="I127" s="46">
        <f>SUM(E127*100/$H$125)/100</f>
        <v>0.0661691542288557</v>
      </c>
      <c r="J127" s="273"/>
      <c r="K127" s="280"/>
      <c r="L127" s="312"/>
    </row>
    <row ht="17.25" customHeight="1" r="128" spans="1:12">
      <c r="A128" s="333"/>
      <c r="B128" s="79"/>
      <c r="C128" s="50" t="s">
        <v>120</v>
      </c>
      <c r="D128" s="91" t="s">
        <v>14</v>
      </c>
      <c r="E128" s="91">
        <v>128</v>
      </c>
      <c r="F128" s="20"/>
      <c r="G128" s="20"/>
      <c r="H128" s="68"/>
      <c r="I128" s="46">
        <f>SUM(E128*100/$H$125)/100</f>
        <v>0.063681592039801</v>
      </c>
      <c r="J128" s="273"/>
      <c r="K128" s="280"/>
      <c r="L128" s="312"/>
    </row>
    <row ht="17.25" customHeight="1" r="129" spans="1:12">
      <c r="A129" s="333"/>
      <c r="B129" s="79"/>
      <c r="C129" s="50" t="s">
        <v>119</v>
      </c>
      <c r="D129" s="91" t="s">
        <v>14</v>
      </c>
      <c r="E129" s="91">
        <v>139</v>
      </c>
      <c r="F129" s="20"/>
      <c r="G129" s="20"/>
      <c r="H129" s="68"/>
      <c r="I129" s="46">
        <f>SUM(E129*100/$H$125)/100</f>
        <v>0.0691542288557214</v>
      </c>
      <c r="J129" s="273"/>
      <c r="K129" s="280"/>
      <c r="L129" s="312"/>
    </row>
    <row ht="17.25" customHeight="1" r="130" spans="1:12">
      <c r="A130" s="333"/>
      <c r="B130" s="79"/>
      <c r="C130" s="50" t="s">
        <v>116</v>
      </c>
      <c r="D130" s="91" t="s">
        <v>14</v>
      </c>
      <c r="E130" s="91">
        <v>135</v>
      </c>
      <c r="F130" s="20"/>
      <c r="G130" s="20"/>
      <c r="H130" s="5"/>
      <c r="I130" s="46">
        <f>SUM(E130*100/$H$125)/100</f>
        <v>0.0671641791044776</v>
      </c>
      <c r="J130" s="273"/>
      <c r="K130" s="280"/>
      <c r="L130" s="312"/>
    </row>
    <row ht="17.25" customHeight="1" r="131" spans="1:12" thickBot="1">
      <c r="A131" s="333"/>
      <c r="B131" s="79"/>
      <c r="C131" s="48" t="s">
        <v>117</v>
      </c>
      <c r="D131" s="12" t="s">
        <v>14</v>
      </c>
      <c r="E131" s="12">
        <v>134</v>
      </c>
      <c r="F131" s="33"/>
      <c r="G131" s="33"/>
      <c r="H131" s="34"/>
      <c r="I131" s="73">
        <f>SUM(E131*100/$H$125)/100</f>
        <v>0.0666666666666667</v>
      </c>
      <c r="J131" s="273"/>
      <c r="K131" s="280"/>
      <c r="L131" s="312"/>
    </row>
    <row ht="17.45" customHeight="1" r="132" spans="1:12">
      <c r="A132" s="333"/>
      <c r="B132" s="79"/>
      <c r="C132" s="180" t="s">
        <v>126</v>
      </c>
      <c r="D132" s="117" t="s">
        <v>14</v>
      </c>
      <c r="E132" s="117">
        <v>200</v>
      </c>
      <c r="F132" s="93" t="s">
        <v>345</v>
      </c>
      <c r="G132" s="118"/>
      <c r="H132" s="132"/>
      <c r="I132" s="130">
        <f>SUM(E132*100/$H$125)/100</f>
        <v>0.099502487562189</v>
      </c>
      <c r="J132" s="273"/>
      <c r="K132" s="280"/>
      <c r="L132" s="312"/>
    </row>
    <row ht="17.45" customHeight="1" r="133" spans="1:12">
      <c r="A133" s="333"/>
      <c r="B133" s="79"/>
      <c r="C133" s="92" t="s">
        <v>127</v>
      </c>
      <c r="D133" s="93" t="s">
        <v>14</v>
      </c>
      <c r="E133" s="93">
        <v>203</v>
      </c>
      <c r="F133" s="93" t="s">
        <v>345</v>
      </c>
      <c r="G133" s="94"/>
      <c r="H133" s="96"/>
      <c r="I133" s="95">
        <f>SUM(E133*100/$H$125)/100</f>
        <v>0.100995024875622</v>
      </c>
      <c r="J133" s="273"/>
      <c r="K133" s="280"/>
      <c r="L133" s="312"/>
    </row>
    <row ht="17.45" customHeight="1" r="134" spans="1:12">
      <c r="A134" s="333"/>
      <c r="B134" s="79"/>
      <c r="C134" s="92" t="s">
        <v>125</v>
      </c>
      <c r="D134" s="93" t="s">
        <v>14</v>
      </c>
      <c r="E134" s="93">
        <v>202</v>
      </c>
      <c r="F134" s="93" t="s">
        <v>345</v>
      </c>
      <c r="G134" s="94"/>
      <c r="H134" s="96"/>
      <c r="I134" s="95">
        <f>SUM(E134*100/$H$125)/100</f>
        <v>0.100497512437811</v>
      </c>
      <c r="J134" s="273"/>
      <c r="K134" s="280"/>
      <c r="L134" s="312"/>
    </row>
    <row ht="17.45" customHeight="1" r="135" spans="1:12">
      <c r="A135" s="333"/>
      <c r="B135" s="79"/>
      <c r="C135" s="92" t="s">
        <v>124</v>
      </c>
      <c r="D135" s="93" t="s">
        <v>14</v>
      </c>
      <c r="E135" s="93">
        <v>197</v>
      </c>
      <c r="F135" s="93" t="s">
        <v>345</v>
      </c>
      <c r="G135" s="94"/>
      <c r="H135" s="97"/>
      <c r="I135" s="95">
        <f>SUM(E135*100/$H$125)/100</f>
        <v>0.0980099502487562</v>
      </c>
      <c r="J135" s="273"/>
      <c r="K135" s="280"/>
      <c r="L135" s="312"/>
    </row>
    <row ht="17.45" customHeight="1" r="136" spans="1:12">
      <c r="A136" s="333"/>
      <c r="B136" s="79"/>
      <c r="C136" s="92" t="s">
        <v>123</v>
      </c>
      <c r="D136" s="93" t="s">
        <v>14</v>
      </c>
      <c r="E136" s="93">
        <v>200</v>
      </c>
      <c r="F136" s="93" t="s">
        <v>345</v>
      </c>
      <c r="G136" s="94"/>
      <c r="H136" s="97"/>
      <c r="I136" s="95">
        <f>SUM(E136*100/$H$125)/100</f>
        <v>0.099502487562189</v>
      </c>
      <c r="J136" s="273"/>
      <c r="K136" s="280"/>
      <c r="L136" s="312"/>
    </row>
    <row ht="17.45" customHeight="1" r="137" spans="1:12" thickBot="1">
      <c r="A137" s="334"/>
      <c r="B137" s="177"/>
      <c r="C137" s="98" t="s">
        <v>122</v>
      </c>
      <c r="D137" s="99" t="s">
        <v>14</v>
      </c>
      <c r="E137" s="99">
        <v>201</v>
      </c>
      <c r="F137" s="99" t="s">
        <v>345</v>
      </c>
      <c r="G137" s="100"/>
      <c r="H137" s="101"/>
      <c r="I137" s="102">
        <f>SUM(E137*100/$H$125)/100</f>
        <v>0.1</v>
      </c>
      <c r="J137" s="274"/>
      <c r="K137" s="281"/>
      <c r="L137" s="313"/>
    </row>
    <row ht="14.25" customHeight="1" r="138" spans="1:12">
      <c r="A138" s="88" t="s">
        <v>0</v>
      </c>
      <c r="B138" s="360" t="s">
        <v>1</v>
      </c>
      <c r="C138" s="344" t="s">
        <v>2</v>
      </c>
      <c r="D138" s="344" t="s">
        <v>3</v>
      </c>
      <c r="E138" s="74" t="s">
        <v>4</v>
      </c>
      <c r="F138" s="293" t="s">
        <v>5</v>
      </c>
      <c r="G138" s="270" t="s">
        <v>342</v>
      </c>
      <c r="H138" s="74" t="s">
        <v>6</v>
      </c>
      <c r="I138" s="270" t="s">
        <v>344</v>
      </c>
      <c r="J138" s="270" t="s">
        <v>452</v>
      </c>
      <c r="K138" s="74" t="s">
        <v>7</v>
      </c>
      <c r="L138" s="77" t="s">
        <v>8</v>
      </c>
    </row>
    <row ht="33.75" customHeight="1" r="139" spans="1:12" thickBot="1">
      <c r="A139" s="80" t="s">
        <v>9</v>
      </c>
      <c r="B139" s="361"/>
      <c r="C139" s="349"/>
      <c r="D139" s="349"/>
      <c r="E139" s="76" t="s">
        <v>10</v>
      </c>
      <c r="F139" s="294"/>
      <c r="G139" s="271"/>
      <c r="H139" s="76" t="s">
        <v>11</v>
      </c>
      <c r="I139" s="271"/>
      <c r="J139" s="271"/>
      <c r="K139" s="76" t="s">
        <v>12</v>
      </c>
      <c r="L139" s="78" t="s">
        <v>12</v>
      </c>
    </row>
    <row ht="17.25" customHeight="1" r="140" spans="1:12">
      <c r="A140" s="333">
        <v>44696</v>
      </c>
      <c r="B140" s="268" t="s">
        <v>29</v>
      </c>
      <c r="C140" s="21" t="s">
        <v>340</v>
      </c>
      <c r="D140" s="21"/>
      <c r="E140" s="21"/>
      <c r="F140" s="21"/>
      <c r="G140" s="169">
        <v>188</v>
      </c>
      <c r="H140" s="84">
        <f>SUM(E141:E142)</f>
        <v>136</v>
      </c>
      <c r="I140" s="113"/>
      <c r="J140" s="267">
        <f>SUM(H140*100/G140)/100</f>
        <v>0.723404255319149</v>
      </c>
      <c r="K140" s="108">
        <v>0</v>
      </c>
      <c r="L140" s="375">
        <v>7</v>
      </c>
    </row>
    <row ht="17.25" customHeight="1" r="141" spans="1:12">
      <c r="A141" s="333"/>
      <c r="B141" s="31"/>
      <c r="C141" s="112" t="s">
        <v>128</v>
      </c>
      <c r="D141" s="93" t="s">
        <v>13</v>
      </c>
      <c r="E141" s="93">
        <v>80</v>
      </c>
      <c r="F141" s="93" t="s">
        <v>345</v>
      </c>
      <c r="G141" s="94"/>
      <c r="H141" s="93"/>
      <c r="I141" s="95">
        <f>SUM(E141*100/$H$140)/100</f>
        <v>0.588235294117647</v>
      </c>
      <c r="J141" s="272"/>
      <c r="K141" s="277"/>
      <c r="L141" s="376"/>
    </row>
    <row ht="17.25" customHeight="1" r="142" spans="1:12">
      <c r="A142" s="333"/>
      <c r="B142" s="31"/>
      <c r="C142" s="47" t="s">
        <v>135</v>
      </c>
      <c r="D142" s="91" t="s">
        <v>13</v>
      </c>
      <c r="E142" s="91">
        <v>56</v>
      </c>
      <c r="F142" s="20"/>
      <c r="G142" s="20"/>
      <c r="H142" s="91"/>
      <c r="I142" s="46">
        <f>SUM(E142*100/$H$140)/100</f>
        <v>0.411764705882353</v>
      </c>
      <c r="J142" s="273"/>
      <c r="K142" s="278"/>
      <c r="L142" s="376"/>
    </row>
    <row ht="17.25" customHeight="1" r="143" spans="1:12">
      <c r="A143" s="333"/>
      <c r="B143" s="31"/>
      <c r="C143" s="21" t="s">
        <v>341</v>
      </c>
      <c r="D143" s="25"/>
      <c r="E143" s="21"/>
      <c r="F143" s="21"/>
      <c r="G143" s="84"/>
      <c r="H143" s="22">
        <f>SUM(E144:E155)</f>
        <v>761</v>
      </c>
      <c r="I143" s="23"/>
      <c r="J143" s="273"/>
      <c r="K143" s="150">
        <v>0</v>
      </c>
      <c r="L143" s="175"/>
    </row>
    <row ht="17.25" customHeight="1" r="144" spans="1:12">
      <c r="A144" s="333"/>
      <c r="B144" s="31"/>
      <c r="C144" s="112" t="s">
        <v>131</v>
      </c>
      <c r="D144" s="93" t="s">
        <v>14</v>
      </c>
      <c r="E144" s="93">
        <v>75</v>
      </c>
      <c r="F144" s="93" t="s">
        <v>345</v>
      </c>
      <c r="G144" s="94"/>
      <c r="H144" s="97"/>
      <c r="I144" s="95">
        <f>SUM(E144*100/$H$143)/100</f>
        <v>0.0985545335085414</v>
      </c>
      <c r="J144" s="273"/>
      <c r="K144" s="277"/>
      <c r="L144" s="308">
        <v>9</v>
      </c>
    </row>
    <row ht="17.25" customHeight="1" r="145" spans="1:12">
      <c r="A145" s="333"/>
      <c r="B145" s="31"/>
      <c r="C145" s="112" t="s">
        <v>132</v>
      </c>
      <c r="D145" s="93" t="s">
        <v>14</v>
      </c>
      <c r="E145" s="93">
        <v>75</v>
      </c>
      <c r="F145" s="93" t="s">
        <v>345</v>
      </c>
      <c r="G145" s="94"/>
      <c r="H145" s="97"/>
      <c r="I145" s="95">
        <f>SUM(E145*100/$H$143)/100</f>
        <v>0.0985545335085414</v>
      </c>
      <c r="J145" s="273"/>
      <c r="K145" s="280"/>
      <c r="L145" s="309"/>
    </row>
    <row ht="17.25" customHeight="1" r="146" spans="1:12">
      <c r="A146" s="333"/>
      <c r="B146" s="31"/>
      <c r="C146" s="112" t="s">
        <v>129</v>
      </c>
      <c r="D146" s="93" t="s">
        <v>14</v>
      </c>
      <c r="E146" s="93">
        <v>77</v>
      </c>
      <c r="F146" s="93" t="s">
        <v>345</v>
      </c>
      <c r="G146" s="94"/>
      <c r="H146" s="96"/>
      <c r="I146" s="95">
        <f>SUM(E146*100/$H$143)/100</f>
        <v>0.101182654402103</v>
      </c>
      <c r="J146" s="273"/>
      <c r="K146" s="280"/>
      <c r="L146" s="309"/>
    </row>
    <row ht="17.25" customHeight="1" r="147" spans="1:12">
      <c r="A147" s="333"/>
      <c r="B147" s="31"/>
      <c r="C147" s="112" t="s">
        <v>133</v>
      </c>
      <c r="D147" s="93" t="s">
        <v>14</v>
      </c>
      <c r="E147" s="93">
        <v>80</v>
      </c>
      <c r="F147" s="93" t="s">
        <v>345</v>
      </c>
      <c r="G147" s="94"/>
      <c r="H147" s="96"/>
      <c r="I147" s="95">
        <f>SUM(E147*100/$H$143)/100</f>
        <v>0.105124835742444</v>
      </c>
      <c r="J147" s="273"/>
      <c r="K147" s="280"/>
      <c r="L147" s="309"/>
    </row>
    <row ht="17.25" customHeight="1" r="148" spans="1:12">
      <c r="A148" s="333"/>
      <c r="B148" s="31"/>
      <c r="C148" s="112" t="s">
        <v>130</v>
      </c>
      <c r="D148" s="93" t="s">
        <v>14</v>
      </c>
      <c r="E148" s="93">
        <v>74</v>
      </c>
      <c r="F148" s="93" t="s">
        <v>345</v>
      </c>
      <c r="G148" s="94"/>
      <c r="H148" s="97"/>
      <c r="I148" s="95">
        <f>SUM(E148*100/$H$143)/100</f>
        <v>0.0972404730617608</v>
      </c>
      <c r="J148" s="273"/>
      <c r="K148" s="280"/>
      <c r="L148" s="309"/>
    </row>
    <row ht="17.25" customHeight="1" r="149" spans="1:12" thickBot="1">
      <c r="A149" s="333"/>
      <c r="B149" s="31"/>
      <c r="C149" s="152" t="s">
        <v>134</v>
      </c>
      <c r="D149" s="99" t="s">
        <v>14</v>
      </c>
      <c r="E149" s="99">
        <v>71</v>
      </c>
      <c r="F149" s="99" t="s">
        <v>345</v>
      </c>
      <c r="G149" s="100"/>
      <c r="H149" s="101"/>
      <c r="I149" s="102">
        <f>SUM(E149*100/$H$143)/100</f>
        <v>0.0932982917214192</v>
      </c>
      <c r="J149" s="273"/>
      <c r="K149" s="280"/>
      <c r="L149" s="309"/>
    </row>
    <row ht="17.25" customHeight="1" r="150" spans="1:12">
      <c r="A150" s="333"/>
      <c r="B150" s="31"/>
      <c r="C150" s="49" t="s">
        <v>136</v>
      </c>
      <c r="D150" s="85" t="s">
        <v>14</v>
      </c>
      <c r="E150" s="85">
        <v>50</v>
      </c>
      <c r="F150" s="32"/>
      <c r="G150" s="32"/>
      <c r="H150" s="7"/>
      <c r="I150" s="72">
        <f>SUM(E150*100/$H$143)/100</f>
        <v>0.0657030223390276</v>
      </c>
      <c r="J150" s="273"/>
      <c r="K150" s="280"/>
      <c r="L150" s="309"/>
    </row>
    <row ht="17.25" customHeight="1" r="151" spans="1:12">
      <c r="A151" s="333"/>
      <c r="B151" s="31"/>
      <c r="C151" s="47" t="s">
        <v>139</v>
      </c>
      <c r="D151" s="91" t="s">
        <v>14</v>
      </c>
      <c r="E151" s="91">
        <v>54</v>
      </c>
      <c r="F151" s="20"/>
      <c r="G151" s="20"/>
      <c r="H151" s="5"/>
      <c r="I151" s="46">
        <f>SUM(E151*100/$H$143)/100</f>
        <v>0.0709592641261498</v>
      </c>
      <c r="J151" s="273"/>
      <c r="K151" s="280"/>
      <c r="L151" s="309"/>
    </row>
    <row ht="17.25" customHeight="1" r="152" spans="1:12">
      <c r="A152" s="333"/>
      <c r="B152" s="31"/>
      <c r="C152" s="47" t="s">
        <v>138</v>
      </c>
      <c r="D152" s="91" t="s">
        <v>14</v>
      </c>
      <c r="E152" s="91">
        <v>56</v>
      </c>
      <c r="F152" s="20"/>
      <c r="G152" s="20"/>
      <c r="H152" s="5"/>
      <c r="I152" s="46">
        <f>SUM(E152*100/$H$143)/100</f>
        <v>0.0735873850197109</v>
      </c>
      <c r="J152" s="273"/>
      <c r="K152" s="280"/>
      <c r="L152" s="309"/>
    </row>
    <row ht="17.25" customHeight="1" r="153" spans="1:12">
      <c r="A153" s="333"/>
      <c r="B153" s="31"/>
      <c r="C153" s="47" t="s">
        <v>137</v>
      </c>
      <c r="D153" s="91" t="s">
        <v>14</v>
      </c>
      <c r="E153" s="91">
        <v>51</v>
      </c>
      <c r="F153" s="20"/>
      <c r="G153" s="20"/>
      <c r="H153" s="5"/>
      <c r="I153" s="46">
        <f>SUM(E153*100/$H$143)/100</f>
        <v>0.0670170827858081</v>
      </c>
      <c r="J153" s="273"/>
      <c r="K153" s="280"/>
      <c r="L153" s="309"/>
    </row>
    <row ht="17.25" customHeight="1" r="154" spans="1:12">
      <c r="A154" s="333"/>
      <c r="B154" s="31"/>
      <c r="C154" s="47" t="s">
        <v>141</v>
      </c>
      <c r="D154" s="91" t="s">
        <v>14</v>
      </c>
      <c r="E154" s="91">
        <v>49</v>
      </c>
      <c r="F154" s="20"/>
      <c r="G154" s="20"/>
      <c r="H154" s="5"/>
      <c r="I154" s="46">
        <f>SUM(E154*100/$H$143)/100</f>
        <v>0.064388961892247</v>
      </c>
      <c r="J154" s="273"/>
      <c r="K154" s="280"/>
      <c r="L154" s="309"/>
    </row>
    <row ht="17.25" customHeight="1" r="155" spans="1:12" thickBot="1">
      <c r="A155" s="334"/>
      <c r="B155" s="203"/>
      <c r="C155" s="48" t="s">
        <v>140</v>
      </c>
      <c r="D155" s="12" t="s">
        <v>14</v>
      </c>
      <c r="E155" s="12">
        <v>49</v>
      </c>
      <c r="F155" s="33"/>
      <c r="G155" s="33"/>
      <c r="H155" s="163"/>
      <c r="I155" s="73">
        <f>SUM(E155*100/$H$143)/100</f>
        <v>0.064388961892247</v>
      </c>
      <c r="J155" s="274"/>
      <c r="K155" s="281"/>
      <c r="L155" s="310"/>
    </row>
    <row ht="32.25" r="156" spans="1:12" thickBot="1">
      <c r="A156" s="327" t="s">
        <v>21</v>
      </c>
      <c r="B156" s="328"/>
      <c r="C156" s="328"/>
      <c r="D156" s="329"/>
      <c r="E156" s="329"/>
      <c r="F156" s="329"/>
      <c r="G156" s="329"/>
      <c r="H156" s="329"/>
      <c r="I156" s="329"/>
      <c r="J156" s="329"/>
      <c r="K156" s="329"/>
      <c r="L156" s="330"/>
    </row>
    <row ht="15" customHeight="1" r="157" spans="1:12">
      <c r="A157" s="88" t="s">
        <v>0</v>
      </c>
      <c r="B157" s="293" t="s">
        <v>1</v>
      </c>
      <c r="C157" s="323" t="s">
        <v>2</v>
      </c>
      <c r="D157" s="325" t="s">
        <v>3</v>
      </c>
      <c r="E157" s="74" t="s">
        <v>4</v>
      </c>
      <c r="F157" s="293" t="s">
        <v>5</v>
      </c>
      <c r="G157" s="270" t="s">
        <v>342</v>
      </c>
      <c r="H157" s="74" t="s">
        <v>6</v>
      </c>
      <c r="I157" s="270" t="s">
        <v>344</v>
      </c>
      <c r="J157" s="270" t="s">
        <v>452</v>
      </c>
      <c r="K157" s="74" t="s">
        <v>7</v>
      </c>
      <c r="L157" s="77" t="s">
        <v>8</v>
      </c>
    </row>
    <row ht="39" customHeight="1" r="158" spans="1:12" thickBot="1">
      <c r="A158" s="80" t="s">
        <v>9</v>
      </c>
      <c r="B158" s="294"/>
      <c r="C158" s="324"/>
      <c r="D158" s="326"/>
      <c r="E158" s="76" t="s">
        <v>10</v>
      </c>
      <c r="F158" s="294"/>
      <c r="G158" s="271"/>
      <c r="H158" s="76" t="s">
        <v>11</v>
      </c>
      <c r="I158" s="271"/>
      <c r="J158" s="271"/>
      <c r="K158" s="76" t="s">
        <v>12</v>
      </c>
      <c r="L158" s="78" t="s">
        <v>12</v>
      </c>
    </row>
    <row ht="17.25" customHeight="1" r="159" spans="1:12">
      <c r="A159" s="333">
        <v>44696</v>
      </c>
      <c r="B159" s="79" t="s">
        <v>30</v>
      </c>
      <c r="C159" s="21" t="s">
        <v>340</v>
      </c>
      <c r="D159" s="42"/>
      <c r="E159" s="42"/>
      <c r="F159" s="42"/>
      <c r="G159" s="169">
        <v>968</v>
      </c>
      <c r="H159" s="84">
        <f>SUM(E160:E161)</f>
        <v>482</v>
      </c>
      <c r="I159" s="113"/>
      <c r="J159" s="267">
        <f>SUM(H159*100/G159)/100</f>
        <v>0.497933884297521</v>
      </c>
      <c r="K159" s="108">
        <v>0</v>
      </c>
      <c r="L159" s="312">
        <v>10</v>
      </c>
    </row>
    <row ht="17.65" customHeight="1" r="160" spans="1:12">
      <c r="A160" s="333"/>
      <c r="B160" s="79"/>
      <c r="C160" s="47" t="s">
        <v>160</v>
      </c>
      <c r="D160" s="91" t="s">
        <v>13</v>
      </c>
      <c r="E160" s="91">
        <v>146</v>
      </c>
      <c r="F160" s="20"/>
      <c r="G160" s="20"/>
      <c r="H160" s="91"/>
      <c r="I160" s="46">
        <f>SUM(E160*100/$H$159)/100</f>
        <v>0.302904564315353</v>
      </c>
      <c r="J160" s="103"/>
      <c r="K160" s="277"/>
      <c r="L160" s="312"/>
    </row>
    <row ht="18.75" r="161" spans="1:12">
      <c r="A161" s="333"/>
      <c r="B161" s="79"/>
      <c r="C161" s="112" t="s">
        <v>161</v>
      </c>
      <c r="D161" s="93" t="s">
        <v>13</v>
      </c>
      <c r="E161" s="93">
        <v>336</v>
      </c>
      <c r="F161" s="93" t="s">
        <v>345</v>
      </c>
      <c r="G161" s="94"/>
      <c r="H161" s="93"/>
      <c r="I161" s="95">
        <f>SUM(E161*100/$H$159)/100</f>
        <v>0.697095435684647</v>
      </c>
      <c r="J161" s="72"/>
      <c r="K161" s="278"/>
      <c r="L161" s="312"/>
    </row>
    <row ht="17.25" customHeight="1" r="162" spans="1:12">
      <c r="A162" s="333"/>
      <c r="B162" s="79"/>
      <c r="C162" s="21" t="s">
        <v>341</v>
      </c>
      <c r="D162" s="25"/>
      <c r="E162" s="21"/>
      <c r="F162" s="21"/>
      <c r="G162" s="84"/>
      <c r="H162" s="22">
        <f>SUM(E163:E174)</f>
        <v>2719</v>
      </c>
      <c r="I162" s="23"/>
      <c r="J162" s="282"/>
      <c r="K162" s="108">
        <v>0</v>
      </c>
      <c r="L162" s="174"/>
    </row>
    <row ht="17.25" customHeight="1" r="163" spans="1:12">
      <c r="A163" s="333"/>
      <c r="B163" s="79"/>
      <c r="C163" s="47" t="s">
        <v>162</v>
      </c>
      <c r="D163" s="91" t="s">
        <v>14</v>
      </c>
      <c r="E163" s="91">
        <v>130</v>
      </c>
      <c r="F163" s="20"/>
      <c r="G163" s="20"/>
      <c r="H163" s="5"/>
      <c r="I163" s="46">
        <f>SUM(E163*100/$H$162)/100</f>
        <v>0.047811695476278</v>
      </c>
      <c r="J163" s="283"/>
      <c r="K163" s="277"/>
      <c r="L163" s="311">
        <v>14</v>
      </c>
    </row>
    <row ht="17.25" customHeight="1" r="164" spans="1:12">
      <c r="A164" s="333"/>
      <c r="B164" s="79"/>
      <c r="C164" s="47" t="s">
        <v>167</v>
      </c>
      <c r="D164" s="91" t="s">
        <v>14</v>
      </c>
      <c r="E164" s="91">
        <v>129</v>
      </c>
      <c r="F164" s="20"/>
      <c r="G164" s="20"/>
      <c r="H164" s="5"/>
      <c r="I164" s="46">
        <f>SUM(E164*100/$H$162)/100</f>
        <v>0.0474439132033836</v>
      </c>
      <c r="J164" s="283"/>
      <c r="K164" s="280"/>
      <c r="L164" s="312"/>
    </row>
    <row ht="17.25" customHeight="1" r="165" spans="1:12">
      <c r="A165" s="333"/>
      <c r="B165" s="79"/>
      <c r="C165" s="47" t="s">
        <v>165</v>
      </c>
      <c r="D165" s="91" t="s">
        <v>14</v>
      </c>
      <c r="E165" s="91">
        <v>116</v>
      </c>
      <c r="F165" s="20"/>
      <c r="G165" s="20"/>
      <c r="H165" s="68"/>
      <c r="I165" s="46">
        <f>SUM(E165*100/$H$162)/100</f>
        <v>0.0426627436557558</v>
      </c>
      <c r="J165" s="283"/>
      <c r="K165" s="280"/>
      <c r="L165" s="312"/>
    </row>
    <row ht="17.25" customHeight="1" r="166" spans="1:12">
      <c r="A166" s="333"/>
      <c r="B166" s="79"/>
      <c r="C166" s="47" t="s">
        <v>166</v>
      </c>
      <c r="D166" s="91" t="s">
        <v>14</v>
      </c>
      <c r="E166" s="91">
        <v>131</v>
      </c>
      <c r="F166" s="20"/>
      <c r="G166" s="20"/>
      <c r="H166" s="5"/>
      <c r="I166" s="46">
        <f>SUM(E166*100/$H$162)/100</f>
        <v>0.0481794777491725</v>
      </c>
      <c r="J166" s="283"/>
      <c r="K166" s="280"/>
      <c r="L166" s="312"/>
    </row>
    <row ht="17.25" customHeight="1" r="167" spans="1:12">
      <c r="A167" s="333"/>
      <c r="B167" s="79"/>
      <c r="C167" s="47" t="s">
        <v>164</v>
      </c>
      <c r="D167" s="91" t="s">
        <v>14</v>
      </c>
      <c r="E167" s="91">
        <v>121</v>
      </c>
      <c r="F167" s="20"/>
      <c r="G167" s="20"/>
      <c r="H167" s="68"/>
      <c r="I167" s="46">
        <f>SUM(E167*100/$H$162)/100</f>
        <v>0.044501655020228</v>
      </c>
      <c r="J167" s="283"/>
      <c r="K167" s="280"/>
      <c r="L167" s="312"/>
    </row>
    <row ht="19.5" customHeight="1" r="168" spans="1:12" thickBot="1">
      <c r="A168" s="333"/>
      <c r="B168" s="79"/>
      <c r="C168" s="48" t="s">
        <v>163</v>
      </c>
      <c r="D168" s="12" t="s">
        <v>14</v>
      </c>
      <c r="E168" s="12">
        <v>125</v>
      </c>
      <c r="F168" s="33"/>
      <c r="G168" s="33"/>
      <c r="H168" s="34"/>
      <c r="I168" s="73">
        <f>SUM(E168*100/$H$162)/100</f>
        <v>0.0459727841118058</v>
      </c>
      <c r="J168" s="283"/>
      <c r="K168" s="280"/>
      <c r="L168" s="312"/>
    </row>
    <row ht="18.75" customHeight="1" r="169" spans="1:12">
      <c r="A169" s="333"/>
      <c r="B169" s="79"/>
      <c r="C169" s="112" t="s">
        <v>171</v>
      </c>
      <c r="D169" s="117" t="s">
        <v>14</v>
      </c>
      <c r="E169" s="117">
        <v>322</v>
      </c>
      <c r="F169" s="93" t="s">
        <v>345</v>
      </c>
      <c r="G169" s="118"/>
      <c r="H169" s="119"/>
      <c r="I169" s="130">
        <f>SUM(E169*100/$H$162)/100</f>
        <v>0.118425891872012</v>
      </c>
      <c r="J169" s="283"/>
      <c r="K169" s="280"/>
      <c r="L169" s="312"/>
    </row>
    <row ht="18.75" customHeight="1" r="170" spans="1:12">
      <c r="A170" s="333"/>
      <c r="B170" s="79"/>
      <c r="C170" s="112" t="s">
        <v>170</v>
      </c>
      <c r="D170" s="93" t="s">
        <v>14</v>
      </c>
      <c r="E170" s="93">
        <v>333</v>
      </c>
      <c r="F170" s="93" t="s">
        <v>345</v>
      </c>
      <c r="G170" s="94"/>
      <c r="H170" s="96"/>
      <c r="I170" s="95">
        <f>SUM(E170*100/$H$162)/100</f>
        <v>0.122471496873851</v>
      </c>
      <c r="J170" s="283"/>
      <c r="K170" s="280"/>
      <c r="L170" s="312"/>
    </row>
    <row ht="18.75" customHeight="1" r="171" spans="1:12">
      <c r="A171" s="333"/>
      <c r="B171" s="79"/>
      <c r="C171" s="112" t="s">
        <v>172</v>
      </c>
      <c r="D171" s="93" t="s">
        <v>14</v>
      </c>
      <c r="E171" s="93">
        <v>313</v>
      </c>
      <c r="F171" s="93" t="s">
        <v>345</v>
      </c>
      <c r="G171" s="94"/>
      <c r="H171" s="96"/>
      <c r="I171" s="95">
        <f>SUM(E171*100/$H$162)/100</f>
        <v>0.115115851415962</v>
      </c>
      <c r="J171" s="283"/>
      <c r="K171" s="280"/>
      <c r="L171" s="312"/>
    </row>
    <row ht="18.75" customHeight="1" r="172" spans="1:12">
      <c r="A172" s="333"/>
      <c r="B172" s="79"/>
      <c r="C172" s="112" t="s">
        <v>173</v>
      </c>
      <c r="D172" s="93" t="s">
        <v>14</v>
      </c>
      <c r="E172" s="93">
        <v>314</v>
      </c>
      <c r="F172" s="93" t="s">
        <v>345</v>
      </c>
      <c r="G172" s="94"/>
      <c r="H172" s="97"/>
      <c r="I172" s="95">
        <f>SUM(E172*100/$H$162)/100</f>
        <v>0.115483633688856</v>
      </c>
      <c r="J172" s="283"/>
      <c r="K172" s="280"/>
      <c r="L172" s="312"/>
    </row>
    <row ht="18.75" customHeight="1" r="173" spans="1:12">
      <c r="A173" s="333"/>
      <c r="B173" s="79"/>
      <c r="C173" s="112" t="s">
        <v>169</v>
      </c>
      <c r="D173" s="93" t="s">
        <v>14</v>
      </c>
      <c r="E173" s="93">
        <v>351</v>
      </c>
      <c r="F173" s="93" t="s">
        <v>345</v>
      </c>
      <c r="G173" s="94"/>
      <c r="H173" s="97"/>
      <c r="I173" s="95">
        <f>SUM(E173*100/$H$162)/100</f>
        <v>0.129091577785951</v>
      </c>
      <c r="J173" s="283"/>
      <c r="K173" s="280"/>
      <c r="L173" s="312"/>
    </row>
    <row ht="19.5" customHeight="1" r="174" spans="1:12" thickBot="1">
      <c r="A174" s="334"/>
      <c r="B174" s="177"/>
      <c r="C174" s="152" t="s">
        <v>168</v>
      </c>
      <c r="D174" s="99" t="s">
        <v>14</v>
      </c>
      <c r="E174" s="99">
        <v>334</v>
      </c>
      <c r="F174" s="99" t="s">
        <v>345</v>
      </c>
      <c r="G174" s="100"/>
      <c r="H174" s="101"/>
      <c r="I174" s="102">
        <f>SUM(E174*100/$H$162)/100</f>
        <v>0.122839279146745</v>
      </c>
      <c r="J174" s="284"/>
      <c r="K174" s="281"/>
      <c r="L174" s="313"/>
    </row>
    <row ht="32.25" r="175" spans="1:12" thickBot="1">
      <c r="A175" s="327" t="s">
        <v>15</v>
      </c>
      <c r="B175" s="328"/>
      <c r="C175" s="328"/>
      <c r="D175" s="328"/>
      <c r="E175" s="328"/>
      <c r="F175" s="328"/>
      <c r="G175" s="328"/>
      <c r="H175" s="328"/>
      <c r="I175" s="328"/>
      <c r="J175" s="328"/>
      <c r="K175" s="328"/>
      <c r="L175" s="332"/>
    </row>
    <row ht="15" customHeight="1" r="176" spans="1:12">
      <c r="A176" s="88" t="s">
        <v>0</v>
      </c>
      <c r="B176" s="293" t="s">
        <v>1</v>
      </c>
      <c r="C176" s="293" t="s">
        <v>2</v>
      </c>
      <c r="D176" s="293" t="s">
        <v>3</v>
      </c>
      <c r="E176" s="74" t="s">
        <v>4</v>
      </c>
      <c r="F176" s="293" t="s">
        <v>5</v>
      </c>
      <c r="G176" s="270" t="s">
        <v>342</v>
      </c>
      <c r="H176" s="74" t="s">
        <v>6</v>
      </c>
      <c r="I176" s="270" t="s">
        <v>344</v>
      </c>
      <c r="J176" s="270" t="s">
        <v>452</v>
      </c>
      <c r="K176" s="74" t="s">
        <v>7</v>
      </c>
      <c r="L176" s="77" t="s">
        <v>8</v>
      </c>
    </row>
    <row ht="25.5" customHeight="1" r="177" spans="1:12" thickBot="1">
      <c r="A177" s="80" t="s">
        <v>9</v>
      </c>
      <c r="B177" s="294"/>
      <c r="C177" s="294"/>
      <c r="D177" s="294"/>
      <c r="E177" s="76" t="s">
        <v>10</v>
      </c>
      <c r="F177" s="294"/>
      <c r="G177" s="271"/>
      <c r="H177" s="76" t="s">
        <v>11</v>
      </c>
      <c r="I177" s="271"/>
      <c r="J177" s="271"/>
      <c r="K177" s="76" t="s">
        <v>12</v>
      </c>
      <c r="L177" s="78" t="s">
        <v>12</v>
      </c>
    </row>
    <row ht="17.25" customHeight="1" r="178" spans="1:12">
      <c r="A178" s="333">
        <v>44696</v>
      </c>
      <c r="B178" s="79" t="s">
        <v>156</v>
      </c>
      <c r="C178" s="21" t="s">
        <v>340</v>
      </c>
      <c r="D178" s="21"/>
      <c r="E178" s="21"/>
      <c r="F178" s="21"/>
      <c r="G178" s="84">
        <v>192</v>
      </c>
      <c r="H178" s="84">
        <f>SUM(E179:E181)</f>
        <v>131</v>
      </c>
      <c r="I178" s="113"/>
      <c r="J178" s="267">
        <f>SUM(H178*100/G178)/100</f>
        <v>0.682291666666667</v>
      </c>
      <c r="K178" s="108">
        <v>24</v>
      </c>
      <c r="L178" s="382">
        <v>0</v>
      </c>
    </row>
    <row ht="17.25" customHeight="1" r="179" spans="1:12">
      <c r="A179" s="333"/>
      <c r="B179" s="79" t="s">
        <v>157</v>
      </c>
      <c r="C179" s="190" t="s">
        <v>174</v>
      </c>
      <c r="D179" s="91" t="s">
        <v>13</v>
      </c>
      <c r="E179" s="91">
        <v>49</v>
      </c>
      <c r="F179" s="20"/>
      <c r="G179" s="20"/>
      <c r="H179" s="91"/>
      <c r="I179" s="46">
        <f>SUM(E179*100/$H$178)/100</f>
        <v>0.374045801526718</v>
      </c>
      <c r="J179" s="272"/>
      <c r="K179" s="275"/>
      <c r="L179" s="382"/>
    </row>
    <row ht="17.25" customHeight="1" r="180" spans="1:12">
      <c r="A180" s="333"/>
      <c r="B180" s="79"/>
      <c r="C180" s="47" t="s">
        <v>181</v>
      </c>
      <c r="D180" s="91" t="s">
        <v>13</v>
      </c>
      <c r="E180" s="91">
        <v>23</v>
      </c>
      <c r="F180" s="20"/>
      <c r="G180" s="20"/>
      <c r="H180" s="91"/>
      <c r="I180" s="166">
        <f>SUM(E180*100/$H$178)/100</f>
        <v>0.175572519083969</v>
      </c>
      <c r="J180" s="273"/>
      <c r="K180" s="279"/>
      <c r="L180" s="382"/>
    </row>
    <row ht="17.25" customHeight="1" r="181" spans="1:12">
      <c r="A181" s="333"/>
      <c r="B181" s="79"/>
      <c r="C181" s="112" t="s">
        <v>188</v>
      </c>
      <c r="D181" s="93" t="s">
        <v>13</v>
      </c>
      <c r="E181" s="93">
        <v>59</v>
      </c>
      <c r="F181" s="93" t="s">
        <v>345</v>
      </c>
      <c r="G181" s="93"/>
      <c r="H181" s="189"/>
      <c r="I181" s="95">
        <f>SUM(E181*100/$H$178)/100</f>
        <v>0.450381679389313</v>
      </c>
      <c r="J181" s="273"/>
      <c r="K181" s="276"/>
      <c r="L181" s="383"/>
    </row>
    <row ht="17.25" customHeight="1" r="182" spans="1:12">
      <c r="A182" s="333"/>
      <c r="B182" s="79"/>
      <c r="C182" s="21" t="s">
        <v>341</v>
      </c>
      <c r="D182" s="25"/>
      <c r="E182" s="21"/>
      <c r="F182" s="21"/>
      <c r="G182" s="84"/>
      <c r="H182" s="22">
        <f>SUM(E183:E200)</f>
        <v>707</v>
      </c>
      <c r="I182" s="23"/>
      <c r="J182" s="273"/>
      <c r="K182" s="150">
        <v>24</v>
      </c>
      <c r="L182" s="384">
        <v>0</v>
      </c>
    </row>
    <row ht="17.25" customHeight="1" r="183" spans="1:12">
      <c r="A183" s="333"/>
      <c r="B183" s="79"/>
      <c r="C183" s="47" t="s">
        <v>180</v>
      </c>
      <c r="D183" s="91" t="s">
        <v>14</v>
      </c>
      <c r="E183" s="91">
        <v>42</v>
      </c>
      <c r="F183" s="20"/>
      <c r="G183" s="20"/>
      <c r="H183" s="5"/>
      <c r="I183" s="166">
        <f>SUM(E183*100/$H$182)/100</f>
        <v>0.0594059405940594</v>
      </c>
      <c r="J183" s="273"/>
      <c r="K183" s="277"/>
      <c r="L183" s="382"/>
    </row>
    <row ht="17.25" customHeight="1" r="184" spans="1:12">
      <c r="A184" s="333"/>
      <c r="B184" s="79"/>
      <c r="C184" s="47" t="s">
        <v>175</v>
      </c>
      <c r="D184" s="91" t="s">
        <v>14</v>
      </c>
      <c r="E184" s="91">
        <v>43</v>
      </c>
      <c r="F184" s="20"/>
      <c r="G184" s="20"/>
      <c r="H184" s="5"/>
      <c r="I184" s="166">
        <f>SUM(E184*100/$H$182)/100</f>
        <v>0.0608203677510608</v>
      </c>
      <c r="J184" s="273"/>
      <c r="K184" s="280"/>
      <c r="L184" s="382"/>
    </row>
    <row ht="17.25" customHeight="1" r="185" spans="1:12">
      <c r="A185" s="333"/>
      <c r="B185" s="79"/>
      <c r="C185" s="47" t="s">
        <v>178</v>
      </c>
      <c r="D185" s="91" t="s">
        <v>14</v>
      </c>
      <c r="E185" s="91">
        <v>39</v>
      </c>
      <c r="F185" s="20"/>
      <c r="G185" s="20"/>
      <c r="H185" s="68"/>
      <c r="I185" s="166">
        <f>SUM(E185*100/$H$182)/100</f>
        <v>0.0551626591230552</v>
      </c>
      <c r="J185" s="273"/>
      <c r="K185" s="280"/>
      <c r="L185" s="382"/>
    </row>
    <row ht="17.25" customHeight="1" r="186" spans="1:12">
      <c r="A186" s="333"/>
      <c r="B186" s="79"/>
      <c r="C186" s="47" t="s">
        <v>177</v>
      </c>
      <c r="D186" s="91" t="s">
        <v>14</v>
      </c>
      <c r="E186" s="91">
        <v>41</v>
      </c>
      <c r="F186" s="20"/>
      <c r="G186" s="20"/>
      <c r="H186" s="68"/>
      <c r="I186" s="166">
        <f>SUM(E186*100/$H$182)/100</f>
        <v>0.057991513437058</v>
      </c>
      <c r="J186" s="273"/>
      <c r="K186" s="280"/>
      <c r="L186" s="382"/>
    </row>
    <row ht="17.25" customHeight="1" r="187" spans="1:12">
      <c r="A187" s="333"/>
      <c r="B187" s="79"/>
      <c r="C187" s="47" t="s">
        <v>179</v>
      </c>
      <c r="D187" s="91" t="s">
        <v>14</v>
      </c>
      <c r="E187" s="91">
        <v>43</v>
      </c>
      <c r="F187" s="20"/>
      <c r="G187" s="20"/>
      <c r="H187" s="5"/>
      <c r="I187" s="166">
        <f>SUM(E187*100/$H$182)/100</f>
        <v>0.0608203677510608</v>
      </c>
      <c r="J187" s="273"/>
      <c r="K187" s="280"/>
      <c r="L187" s="382"/>
    </row>
    <row ht="17.25" customHeight="1" r="188" spans="1:12" thickBot="1">
      <c r="A188" s="333"/>
      <c r="B188" s="79"/>
      <c r="C188" s="48" t="s">
        <v>176</v>
      </c>
      <c r="D188" s="12" t="s">
        <v>14</v>
      </c>
      <c r="E188" s="12">
        <v>41</v>
      </c>
      <c r="F188" s="33"/>
      <c r="G188" s="33"/>
      <c r="H188" s="34"/>
      <c r="I188" s="168">
        <f>SUM(E188*100/$H$182)/100</f>
        <v>0.057991513437058</v>
      </c>
      <c r="J188" s="273"/>
      <c r="K188" s="280"/>
      <c r="L188" s="382"/>
    </row>
    <row ht="17.25" customHeight="1" r="189" spans="1:12">
      <c r="A189" s="333"/>
      <c r="B189" s="79"/>
      <c r="C189" s="47" t="s">
        <v>183</v>
      </c>
      <c r="D189" s="85" t="s">
        <v>14</v>
      </c>
      <c r="E189" s="85">
        <v>24</v>
      </c>
      <c r="F189" s="32"/>
      <c r="G189" s="32"/>
      <c r="H189" s="7"/>
      <c r="I189" s="167">
        <f>SUM(E189*100/$H$182)/100</f>
        <v>0.0339462517680339</v>
      </c>
      <c r="J189" s="273"/>
      <c r="K189" s="280"/>
      <c r="L189" s="382"/>
    </row>
    <row ht="17.25" customHeight="1" r="190" spans="1:12">
      <c r="A190" s="333"/>
      <c r="B190" s="79"/>
      <c r="C190" s="47" t="s">
        <v>187</v>
      </c>
      <c r="D190" s="91" t="s">
        <v>14</v>
      </c>
      <c r="E190" s="91">
        <v>24</v>
      </c>
      <c r="F190" s="20"/>
      <c r="G190" s="20"/>
      <c r="H190" s="5"/>
      <c r="I190" s="166">
        <f>SUM(E190*100/$H$182)/100</f>
        <v>0.0339462517680339</v>
      </c>
      <c r="J190" s="273"/>
      <c r="K190" s="280"/>
      <c r="L190" s="382"/>
    </row>
    <row ht="17.25" customHeight="1" r="191" spans="1:12">
      <c r="A191" s="333"/>
      <c r="B191" s="79"/>
      <c r="C191" s="47" t="s">
        <v>186</v>
      </c>
      <c r="D191" s="91" t="s">
        <v>14</v>
      </c>
      <c r="E191" s="91">
        <v>31</v>
      </c>
      <c r="F191" s="20"/>
      <c r="G191" s="20"/>
      <c r="H191" s="5"/>
      <c r="I191" s="166">
        <f>SUM(E191*100/$H$182)/100</f>
        <v>0.0438472418670438</v>
      </c>
      <c r="J191" s="273"/>
      <c r="K191" s="280"/>
      <c r="L191" s="382"/>
    </row>
    <row ht="17.25" customHeight="1" r="192" spans="1:12">
      <c r="A192" s="333"/>
      <c r="B192" s="79"/>
      <c r="C192" s="47" t="s">
        <v>184</v>
      </c>
      <c r="D192" s="91" t="s">
        <v>14</v>
      </c>
      <c r="E192" s="91">
        <v>26</v>
      </c>
      <c r="F192" s="20"/>
      <c r="G192" s="20"/>
      <c r="H192" s="5"/>
      <c r="I192" s="166">
        <f>SUM(E192*100/$H$182)/100</f>
        <v>0.0367751060820368</v>
      </c>
      <c r="J192" s="273"/>
      <c r="K192" s="280"/>
      <c r="L192" s="382"/>
    </row>
    <row ht="17.25" customHeight="1" r="193" spans="1:12">
      <c r="A193" s="333"/>
      <c r="B193" s="79"/>
      <c r="C193" s="47" t="s">
        <v>182</v>
      </c>
      <c r="D193" s="91" t="s">
        <v>14</v>
      </c>
      <c r="E193" s="91">
        <v>23</v>
      </c>
      <c r="F193" s="20"/>
      <c r="G193" s="20"/>
      <c r="H193" s="5"/>
      <c r="I193" s="166">
        <f>SUM(E193*100/$H$182)/100</f>
        <v>0.0325318246110325</v>
      </c>
      <c r="J193" s="273"/>
      <c r="K193" s="280"/>
      <c r="L193" s="382"/>
    </row>
    <row ht="17.25" customHeight="1" r="194" spans="1:12" thickBot="1">
      <c r="A194" s="333"/>
      <c r="B194" s="79"/>
      <c r="C194" s="48" t="s">
        <v>185</v>
      </c>
      <c r="D194" s="12" t="s">
        <v>14</v>
      </c>
      <c r="E194" s="12">
        <v>25</v>
      </c>
      <c r="F194" s="33"/>
      <c r="G194" s="33"/>
      <c r="H194" s="34"/>
      <c r="I194" s="168">
        <f>SUM(E194*100/$H$182)/100</f>
        <v>0.0353606789250354</v>
      </c>
      <c r="J194" s="273"/>
      <c r="K194" s="280"/>
      <c r="L194" s="382"/>
    </row>
    <row ht="17.25" customHeight="1" r="195" spans="1:12">
      <c r="A195" s="333"/>
      <c r="B195" s="79"/>
      <c r="C195" s="112" t="s">
        <v>193</v>
      </c>
      <c r="D195" s="117" t="s">
        <v>14</v>
      </c>
      <c r="E195" s="117">
        <v>51</v>
      </c>
      <c r="F195" s="232" t="s">
        <v>345</v>
      </c>
      <c r="G195" s="118"/>
      <c r="H195" s="132"/>
      <c r="I195" s="130">
        <f>SUM(E195*100/$H$182)/100</f>
        <v>0.0721357850070721</v>
      </c>
      <c r="J195" s="273"/>
      <c r="K195" s="280"/>
      <c r="L195" s="382"/>
    </row>
    <row ht="17.25" customHeight="1" r="196" spans="1:12">
      <c r="A196" s="333"/>
      <c r="B196" s="79"/>
      <c r="C196" s="112" t="s">
        <v>190</v>
      </c>
      <c r="D196" s="93" t="s">
        <v>14</v>
      </c>
      <c r="E196" s="93">
        <v>54</v>
      </c>
      <c r="F196" s="93" t="s">
        <v>345</v>
      </c>
      <c r="G196" s="94"/>
      <c r="H196" s="97"/>
      <c r="I196" s="95">
        <f>SUM(E196*100/$H$182)/100</f>
        <v>0.0763790664780764</v>
      </c>
      <c r="J196" s="273"/>
      <c r="K196" s="280"/>
      <c r="L196" s="382"/>
    </row>
    <row ht="17.25" customHeight="1" r="197" spans="1:12">
      <c r="A197" s="333"/>
      <c r="B197" s="79"/>
      <c r="C197" s="112" t="s">
        <v>194</v>
      </c>
      <c r="D197" s="93" t="s">
        <v>14</v>
      </c>
      <c r="E197" s="93">
        <v>51</v>
      </c>
      <c r="F197" s="93" t="s">
        <v>345</v>
      </c>
      <c r="G197" s="94"/>
      <c r="H197" s="96"/>
      <c r="I197" s="95">
        <f>SUM(E197*100/$H$182)/100</f>
        <v>0.0721357850070721</v>
      </c>
      <c r="J197" s="273"/>
      <c r="K197" s="280"/>
      <c r="L197" s="382"/>
    </row>
    <row ht="17.25" customHeight="1" r="198" spans="1:12">
      <c r="A198" s="333"/>
      <c r="B198" s="79"/>
      <c r="C198" s="112" t="s">
        <v>189</v>
      </c>
      <c r="D198" s="93" t="s">
        <v>14</v>
      </c>
      <c r="E198" s="93">
        <v>51</v>
      </c>
      <c r="F198" s="93" t="s">
        <v>345</v>
      </c>
      <c r="G198" s="94"/>
      <c r="H198" s="96"/>
      <c r="I198" s="95">
        <f>SUM(E198*100/$H$182)/100</f>
        <v>0.0721357850070721</v>
      </c>
      <c r="J198" s="273"/>
      <c r="K198" s="280"/>
      <c r="L198" s="382"/>
    </row>
    <row ht="17.25" customHeight="1" r="199" spans="1:12">
      <c r="A199" s="333"/>
      <c r="B199" s="79"/>
      <c r="C199" s="112" t="s">
        <v>191</v>
      </c>
      <c r="D199" s="93" t="s">
        <v>14</v>
      </c>
      <c r="E199" s="93">
        <v>49</v>
      </c>
      <c r="F199" s="93" t="s">
        <v>345</v>
      </c>
      <c r="G199" s="94"/>
      <c r="H199" s="96"/>
      <c r="I199" s="95">
        <f>SUM(E199*100/$H$182)/100</f>
        <v>0.0693069306930693</v>
      </c>
      <c r="J199" s="273"/>
      <c r="K199" s="280"/>
      <c r="L199" s="382"/>
    </row>
    <row ht="17.25" customHeight="1" r="200" spans="1:12" thickBot="1">
      <c r="A200" s="334"/>
      <c r="B200" s="177"/>
      <c r="C200" s="152" t="s">
        <v>192</v>
      </c>
      <c r="D200" s="99" t="s">
        <v>14</v>
      </c>
      <c r="E200" s="99">
        <v>49</v>
      </c>
      <c r="F200" s="99" t="s">
        <v>345</v>
      </c>
      <c r="G200" s="100"/>
      <c r="H200" s="101"/>
      <c r="I200" s="102">
        <f>SUM(E200*100/$H$182)/100</f>
        <v>0.0693069306930693</v>
      </c>
      <c r="J200" s="274"/>
      <c r="K200" s="281"/>
      <c r="L200" s="385"/>
    </row>
    <row ht="15" customHeight="1" r="201" spans="1:12">
      <c r="A201" s="88" t="s">
        <v>0</v>
      </c>
      <c r="B201" s="293" t="s">
        <v>1</v>
      </c>
      <c r="C201" s="293" t="s">
        <v>2</v>
      </c>
      <c r="D201" s="306" t="s">
        <v>3</v>
      </c>
      <c r="E201" s="74" t="s">
        <v>4</v>
      </c>
      <c r="F201" s="293" t="s">
        <v>5</v>
      </c>
      <c r="G201" s="270" t="s">
        <v>342</v>
      </c>
      <c r="H201" s="74" t="s">
        <v>6</v>
      </c>
      <c r="I201" s="270" t="s">
        <v>344</v>
      </c>
      <c r="J201" s="270" t="s">
        <v>452</v>
      </c>
      <c r="K201" s="74" t="s">
        <v>7</v>
      </c>
      <c r="L201" s="77" t="s">
        <v>8</v>
      </c>
    </row>
    <row ht="26.25" customHeight="1" r="202" spans="1:12" thickBot="1">
      <c r="A202" s="208" t="s">
        <v>9</v>
      </c>
      <c r="B202" s="294"/>
      <c r="C202" s="294"/>
      <c r="D202" s="307"/>
      <c r="E202" s="75" t="s">
        <v>10</v>
      </c>
      <c r="F202" s="294"/>
      <c r="G202" s="271"/>
      <c r="H202" s="75" t="s">
        <v>11</v>
      </c>
      <c r="I202" s="271"/>
      <c r="J202" s="271"/>
      <c r="K202" s="75" t="s">
        <v>12</v>
      </c>
      <c r="L202" s="156" t="s">
        <v>12</v>
      </c>
    </row>
    <row ht="25.5" customHeight="1" r="203" spans="1:12" thickBot="1">
      <c r="A203" s="287">
        <v>44696</v>
      </c>
      <c r="B203" s="218" t="s">
        <v>347</v>
      </c>
      <c r="C203" s="219" t="s">
        <v>13</v>
      </c>
      <c r="D203" s="220"/>
      <c r="E203" s="220"/>
      <c r="F203" s="220"/>
      <c r="G203" s="221"/>
      <c r="H203" s="222"/>
      <c r="I203" s="223"/>
      <c r="J203" s="223"/>
      <c r="K203" s="224"/>
      <c r="L203" s="225"/>
    </row>
    <row ht="26.25" customHeight="1" r="204" spans="1:12" thickBot="1">
      <c r="A204" s="288"/>
      <c r="B204" s="121"/>
      <c r="C204" s="112" t="s">
        <v>348</v>
      </c>
      <c r="D204" s="165" t="s">
        <v>13</v>
      </c>
      <c r="E204" s="165" t="s">
        <v>349</v>
      </c>
      <c r="F204" s="165" t="s">
        <v>338</v>
      </c>
      <c r="G204" s="84"/>
      <c r="H204" s="226"/>
      <c r="K204" s="227"/>
      <c r="L204" s="228"/>
    </row>
    <row ht="17.25" customHeight="1" r="205" spans="1:12" thickBot="1">
      <c r="A205" s="288"/>
      <c r="B205" s="121"/>
      <c r="C205" s="219" t="s">
        <v>341</v>
      </c>
      <c r="D205" s="220"/>
      <c r="E205" s="220"/>
      <c r="F205" s="229"/>
      <c r="G205" s="229"/>
      <c r="H205" s="230"/>
      <c r="I205" s="231"/>
      <c r="J205" s="231"/>
      <c r="K205" s="215"/>
      <c r="L205" s="228"/>
    </row>
    <row ht="17.25" customHeight="1" r="206" spans="1:12">
      <c r="A206" s="288"/>
      <c r="B206" s="121"/>
      <c r="C206" s="112" t="s">
        <v>350</v>
      </c>
      <c r="D206" s="93" t="s">
        <v>14</v>
      </c>
      <c r="E206" s="232" t="s">
        <v>349</v>
      </c>
      <c r="F206" s="232" t="s">
        <v>338</v>
      </c>
      <c r="G206" s="233"/>
      <c r="H206" s="234"/>
      <c r="I206" s="235"/>
      <c r="J206" s="235"/>
      <c r="K206" s="236"/>
      <c r="L206" s="290"/>
    </row>
    <row ht="17.25" customHeight="1" r="207" spans="1:12">
      <c r="A207" s="288"/>
      <c r="B207" s="121"/>
      <c r="C207" s="112" t="s">
        <v>351</v>
      </c>
      <c r="D207" s="93" t="s">
        <v>14</v>
      </c>
      <c r="E207" s="93" t="s">
        <v>349</v>
      </c>
      <c r="F207" s="93" t="s">
        <v>338</v>
      </c>
      <c r="G207" s="85"/>
      <c r="H207" s="5"/>
      <c r="I207" s="4"/>
      <c r="J207" s="4"/>
      <c r="K207" s="4"/>
      <c r="L207" s="291"/>
    </row>
    <row ht="17.25" customHeight="1" r="208" spans="1:12">
      <c r="A208" s="288"/>
      <c r="B208" s="121"/>
      <c r="C208" s="112" t="s">
        <v>352</v>
      </c>
      <c r="D208" s="93" t="s">
        <v>14</v>
      </c>
      <c r="E208" s="93" t="s">
        <v>349</v>
      </c>
      <c r="F208" s="93" t="s">
        <v>338</v>
      </c>
      <c r="G208" s="85"/>
      <c r="H208" s="5"/>
      <c r="I208" s="4"/>
      <c r="J208" s="4"/>
      <c r="K208" s="4"/>
      <c r="L208" s="291"/>
    </row>
    <row ht="17.25" customHeight="1" r="209" spans="1:12">
      <c r="A209" s="288"/>
      <c r="B209" s="121"/>
      <c r="C209" s="112" t="s">
        <v>353</v>
      </c>
      <c r="D209" s="93" t="s">
        <v>14</v>
      </c>
      <c r="E209" s="93" t="s">
        <v>349</v>
      </c>
      <c r="F209" s="93" t="s">
        <v>338</v>
      </c>
      <c r="G209" s="85"/>
      <c r="H209" s="5"/>
      <c r="I209" s="4"/>
      <c r="J209" s="4"/>
      <c r="K209" s="4"/>
      <c r="L209" s="291"/>
    </row>
    <row ht="17.25" customHeight="1" r="210" spans="1:12">
      <c r="A210" s="288"/>
      <c r="B210" s="121"/>
      <c r="C210" s="112" t="s">
        <v>354</v>
      </c>
      <c r="D210" s="93" t="s">
        <v>14</v>
      </c>
      <c r="E210" s="93" t="s">
        <v>349</v>
      </c>
      <c r="F210" s="93" t="s">
        <v>338</v>
      </c>
      <c r="G210" s="85"/>
      <c r="H210" s="5"/>
      <c r="I210" s="4"/>
      <c r="J210" s="4"/>
      <c r="K210" s="4"/>
      <c r="L210" s="291"/>
    </row>
    <row ht="17.25" customHeight="1" r="211" spans="1:12" thickBot="1">
      <c r="A211" s="289"/>
      <c r="B211" s="122"/>
      <c r="C211" s="112" t="s">
        <v>355</v>
      </c>
      <c r="D211" s="99" t="s">
        <v>14</v>
      </c>
      <c r="E211" s="99" t="s">
        <v>349</v>
      </c>
      <c r="F211" s="99" t="s">
        <v>338</v>
      </c>
      <c r="G211" s="111"/>
      <c r="H211" s="34"/>
      <c r="I211" s="39"/>
      <c r="J211" s="39"/>
      <c r="K211" s="39"/>
      <c r="L211" s="292"/>
    </row>
    <row ht="17.25" customHeight="1" r="212" spans="1:12">
      <c r="A212" s="88" t="s">
        <v>0</v>
      </c>
      <c r="B212" s="293" t="s">
        <v>1</v>
      </c>
      <c r="C212" s="293" t="s">
        <v>2</v>
      </c>
      <c r="D212" s="306" t="s">
        <v>3</v>
      </c>
      <c r="E212" s="74" t="s">
        <v>4</v>
      </c>
      <c r="F212" s="293" t="s">
        <v>5</v>
      </c>
      <c r="G212" s="270" t="s">
        <v>342</v>
      </c>
      <c r="H212" s="74" t="s">
        <v>6</v>
      </c>
      <c r="I212" s="270" t="s">
        <v>344</v>
      </c>
      <c r="J212" s="270" t="s">
        <v>452</v>
      </c>
      <c r="K212" s="74" t="s">
        <v>7</v>
      </c>
      <c r="L212" s="77" t="s">
        <v>8</v>
      </c>
    </row>
    <row ht="26.25" customHeight="1" r="213" spans="1:12" thickBot="1">
      <c r="A213" s="208" t="s">
        <v>9</v>
      </c>
      <c r="B213" s="294"/>
      <c r="C213" s="294"/>
      <c r="D213" s="307"/>
      <c r="E213" s="75" t="s">
        <v>10</v>
      </c>
      <c r="F213" s="294"/>
      <c r="G213" s="271"/>
      <c r="H213" s="75" t="s">
        <v>11</v>
      </c>
      <c r="I213" s="271"/>
      <c r="J213" s="271"/>
      <c r="K213" s="75" t="s">
        <v>12</v>
      </c>
      <c r="L213" s="156" t="s">
        <v>12</v>
      </c>
    </row>
    <row ht="17.25" customHeight="1" r="214" spans="1:12" thickBot="1">
      <c r="A214" s="287">
        <v>44696</v>
      </c>
      <c r="B214" s="218" t="s">
        <v>356</v>
      </c>
      <c r="C214" s="219" t="s">
        <v>13</v>
      </c>
      <c r="D214" s="220"/>
      <c r="E214" s="220"/>
      <c r="F214" s="220"/>
      <c r="G214" s="221"/>
      <c r="H214" s="222"/>
      <c r="I214" s="223"/>
      <c r="J214" s="223"/>
      <c r="K214" s="224"/>
      <c r="L214" s="225"/>
    </row>
    <row ht="17.25" customHeight="1" r="215" spans="1:12" thickBot="1">
      <c r="A215" s="288"/>
      <c r="B215" s="121"/>
      <c r="C215" s="112" t="s">
        <v>357</v>
      </c>
      <c r="D215" s="165" t="s">
        <v>13</v>
      </c>
      <c r="E215" s="165" t="s">
        <v>349</v>
      </c>
      <c r="F215" s="165" t="s">
        <v>338</v>
      </c>
      <c r="G215" s="84"/>
      <c r="H215" s="226"/>
      <c r="K215" s="227"/>
      <c r="L215" s="228"/>
    </row>
    <row ht="17.25" customHeight="1" r="216" spans="1:12" thickBot="1">
      <c r="A216" s="288"/>
      <c r="B216" s="121"/>
      <c r="C216" s="219" t="s">
        <v>341</v>
      </c>
      <c r="D216" s="220"/>
      <c r="E216" s="220"/>
      <c r="F216" s="229"/>
      <c r="G216" s="229"/>
      <c r="H216" s="230"/>
      <c r="I216" s="231"/>
      <c r="J216" s="231"/>
      <c r="K216" s="215"/>
      <c r="L216" s="228"/>
    </row>
    <row ht="15" customHeight="1" r="217" spans="1:12">
      <c r="A217" s="288"/>
      <c r="B217" s="121"/>
      <c r="C217" s="112" t="s">
        <v>358</v>
      </c>
      <c r="D217" s="93" t="s">
        <v>14</v>
      </c>
      <c r="E217" s="232" t="s">
        <v>349</v>
      </c>
      <c r="F217" s="232" t="s">
        <v>338</v>
      </c>
      <c r="G217" s="233"/>
      <c r="H217" s="234"/>
      <c r="I217" s="235"/>
      <c r="J217" s="235"/>
      <c r="K217" s="236"/>
      <c r="L217" s="290"/>
    </row>
    <row ht="17.25" customHeight="1" r="218" spans="1:12">
      <c r="A218" s="288"/>
      <c r="B218" s="121"/>
      <c r="C218" s="112" t="s">
        <v>359</v>
      </c>
      <c r="D218" s="93" t="s">
        <v>14</v>
      </c>
      <c r="E218" s="93" t="s">
        <v>349</v>
      </c>
      <c r="F218" s="93" t="s">
        <v>338</v>
      </c>
      <c r="G218" s="85"/>
      <c r="H218" s="5"/>
      <c r="I218" s="4"/>
      <c r="J218" s="4"/>
      <c r="K218" s="4"/>
      <c r="L218" s="291"/>
    </row>
    <row ht="17.25" customHeight="1" r="219" spans="1:12">
      <c r="A219" s="288"/>
      <c r="B219" s="121"/>
      <c r="C219" s="112" t="s">
        <v>360</v>
      </c>
      <c r="D219" s="93" t="s">
        <v>14</v>
      </c>
      <c r="E219" s="93" t="s">
        <v>349</v>
      </c>
      <c r="F219" s="93" t="s">
        <v>338</v>
      </c>
      <c r="G219" s="85"/>
      <c r="H219" s="5"/>
      <c r="I219" s="4"/>
      <c r="J219" s="4"/>
      <c r="K219" s="4"/>
      <c r="L219" s="291"/>
    </row>
    <row ht="17.25" customHeight="1" r="220" spans="1:12">
      <c r="A220" s="288"/>
      <c r="B220" s="121"/>
      <c r="C220" s="112" t="s">
        <v>361</v>
      </c>
      <c r="D220" s="93" t="s">
        <v>14</v>
      </c>
      <c r="E220" s="93" t="s">
        <v>349</v>
      </c>
      <c r="F220" s="93" t="s">
        <v>338</v>
      </c>
      <c r="G220" s="85"/>
      <c r="H220" s="5"/>
      <c r="I220" s="4"/>
      <c r="J220" s="4"/>
      <c r="K220" s="4"/>
      <c r="L220" s="291"/>
    </row>
    <row ht="17.25" customHeight="1" r="221" spans="1:12">
      <c r="A221" s="288"/>
      <c r="B221" s="121"/>
      <c r="C221" s="112" t="s">
        <v>362</v>
      </c>
      <c r="D221" s="93" t="s">
        <v>14</v>
      </c>
      <c r="E221" s="93" t="s">
        <v>349</v>
      </c>
      <c r="F221" s="93" t="s">
        <v>338</v>
      </c>
      <c r="G221" s="85"/>
      <c r="H221" s="5"/>
      <c r="I221" s="4"/>
      <c r="J221" s="4"/>
      <c r="K221" s="4"/>
      <c r="L221" s="291"/>
    </row>
    <row ht="14.75" customHeight="1" r="222" spans="1:12" thickBot="1">
      <c r="A222" s="289"/>
      <c r="B222" s="122"/>
      <c r="C222" s="237" t="s">
        <v>363</v>
      </c>
      <c r="D222" s="99" t="s">
        <v>14</v>
      </c>
      <c r="E222" s="99" t="s">
        <v>349</v>
      </c>
      <c r="F222" s="99" t="s">
        <v>338</v>
      </c>
      <c r="G222" s="111"/>
      <c r="H222" s="34"/>
      <c r="I222" s="39"/>
      <c r="J222" s="39"/>
      <c r="K222" s="39"/>
      <c r="L222" s="292"/>
    </row>
    <row ht="28.45" customHeight="1" r="223" spans="1:12" thickBot="1">
      <c r="A223" s="327" t="s">
        <v>22</v>
      </c>
      <c r="B223" s="328"/>
      <c r="C223" s="328"/>
      <c r="D223" s="328"/>
      <c r="E223" s="328"/>
      <c r="F223" s="328"/>
      <c r="G223" s="328"/>
      <c r="H223" s="328"/>
      <c r="I223" s="328"/>
      <c r="J223" s="328"/>
      <c r="K223" s="328"/>
      <c r="L223" s="332"/>
    </row>
    <row ht="17.25" customHeight="1" r="224" spans="1:12">
      <c r="A224" s="88" t="s">
        <v>0</v>
      </c>
      <c r="B224" s="293" t="s">
        <v>1</v>
      </c>
      <c r="C224" s="293" t="s">
        <v>2</v>
      </c>
      <c r="D224" s="293" t="s">
        <v>3</v>
      </c>
      <c r="E224" s="74" t="s">
        <v>4</v>
      </c>
      <c r="F224" s="293" t="s">
        <v>5</v>
      </c>
      <c r="G224" s="270" t="s">
        <v>342</v>
      </c>
      <c r="H224" s="74" t="s">
        <v>6</v>
      </c>
      <c r="I224" s="270" t="s">
        <v>344</v>
      </c>
      <c r="J224" s="270" t="s">
        <v>452</v>
      </c>
      <c r="K224" s="74" t="s">
        <v>7</v>
      </c>
      <c r="L224" s="77" t="s">
        <v>8</v>
      </c>
    </row>
    <row ht="22.5" customHeight="1" r="225" spans="1:12" thickBot="1">
      <c r="A225" s="80" t="s">
        <v>9</v>
      </c>
      <c r="B225" s="294"/>
      <c r="C225" s="294"/>
      <c r="D225" s="294"/>
      <c r="E225" s="76" t="s">
        <v>10</v>
      </c>
      <c r="F225" s="294"/>
      <c r="G225" s="271"/>
      <c r="H225" s="76" t="s">
        <v>11</v>
      </c>
      <c r="I225" s="271"/>
      <c r="J225" s="271"/>
      <c r="K225" s="76" t="s">
        <v>12</v>
      </c>
      <c r="L225" s="78" t="s">
        <v>12</v>
      </c>
    </row>
    <row ht="17.25" customHeight="1" r="226" spans="1:12">
      <c r="A226" s="333">
        <v>44696</v>
      </c>
      <c r="B226" s="81" t="s">
        <v>31</v>
      </c>
      <c r="C226" s="21" t="s">
        <v>340</v>
      </c>
      <c r="D226" s="42"/>
      <c r="E226" s="42"/>
      <c r="F226" s="42"/>
      <c r="G226" s="169">
        <v>997</v>
      </c>
      <c r="H226" s="84">
        <f>SUM(E227:E228)</f>
        <v>499</v>
      </c>
      <c r="I226" s="113"/>
      <c r="J226" s="267">
        <f>SUM(H226*100/G226)/100</f>
        <v>0.500501504513541</v>
      </c>
      <c r="K226" s="108">
        <v>0</v>
      </c>
      <c r="L226" s="386">
        <v>15</v>
      </c>
    </row>
    <row ht="17.25" customHeight="1" r="227" spans="1:12">
      <c r="A227" s="333"/>
      <c r="B227" s="79"/>
      <c r="C227" s="112" t="s">
        <v>441</v>
      </c>
      <c r="D227" s="93" t="s">
        <v>13</v>
      </c>
      <c r="E227" s="93">
        <v>395</v>
      </c>
      <c r="F227" s="93" t="s">
        <v>345</v>
      </c>
      <c r="G227" s="94"/>
      <c r="H227" s="93"/>
      <c r="I227" s="95">
        <f>SUM(E227*100/$H$226)/100</f>
        <v>0.791583166332665</v>
      </c>
      <c r="J227" s="272"/>
      <c r="K227" s="275"/>
      <c r="L227" s="386"/>
    </row>
    <row ht="17.25" customHeight="1" r="228" spans="1:12">
      <c r="A228" s="333"/>
      <c r="B228" s="79"/>
      <c r="C228" s="47" t="s">
        <v>442</v>
      </c>
      <c r="D228" s="91" t="s">
        <v>13</v>
      </c>
      <c r="E228" s="91">
        <v>104</v>
      </c>
      <c r="F228" s="20"/>
      <c r="G228" s="20"/>
      <c r="H228" s="91"/>
      <c r="I228" s="46">
        <f>SUM(E228*100/$H$226)/100</f>
        <v>0.208416833667335</v>
      </c>
      <c r="J228" s="273"/>
      <c r="K228" s="276"/>
      <c r="L228" s="387"/>
    </row>
    <row ht="17.25" customHeight="1" r="229" spans="1:12">
      <c r="A229" s="333"/>
      <c r="B229" s="79"/>
      <c r="C229" s="21" t="s">
        <v>341</v>
      </c>
      <c r="D229" s="25"/>
      <c r="E229" s="21"/>
      <c r="F229" s="21"/>
      <c r="G229" s="84"/>
      <c r="H229" s="22">
        <f>SUM(E230:E238)</f>
        <v>2557</v>
      </c>
      <c r="I229" s="23"/>
      <c r="J229" s="273"/>
      <c r="K229" s="150">
        <v>0</v>
      </c>
      <c r="L229" s="174"/>
    </row>
    <row ht="17.25" customHeight="1" r="230" spans="1:12">
      <c r="A230" s="333"/>
      <c r="B230" s="79"/>
      <c r="C230" s="112" t="s">
        <v>443</v>
      </c>
      <c r="D230" s="93" t="s">
        <v>14</v>
      </c>
      <c r="E230" s="93">
        <v>345</v>
      </c>
      <c r="F230" s="93" t="s">
        <v>345</v>
      </c>
      <c r="G230" s="94"/>
      <c r="H230" s="97"/>
      <c r="I230" s="95">
        <f>SUM(E230*100/$H$229)/100</f>
        <v>0.134923738756355</v>
      </c>
      <c r="J230" s="273"/>
      <c r="K230" s="277"/>
      <c r="L230" s="311">
        <v>28</v>
      </c>
    </row>
    <row ht="17.25" customHeight="1" r="231" spans="1:12">
      <c r="A231" s="333"/>
      <c r="B231" s="79"/>
      <c r="C231" s="112" t="s">
        <v>444</v>
      </c>
      <c r="D231" s="93" t="s">
        <v>14</v>
      </c>
      <c r="E231" s="93">
        <v>407</v>
      </c>
      <c r="F231" s="93" t="s">
        <v>345</v>
      </c>
      <c r="G231" s="94"/>
      <c r="H231" s="97"/>
      <c r="I231" s="95">
        <f>SUM(E231*100/$H$229)/100</f>
        <v>0.159170903402425</v>
      </c>
      <c r="J231" s="273"/>
      <c r="K231" s="280"/>
      <c r="L231" s="312"/>
    </row>
    <row ht="17.25" customHeight="1" r="232" spans="1:12">
      <c r="A232" s="333"/>
      <c r="B232" s="79"/>
      <c r="C232" s="112" t="s">
        <v>450</v>
      </c>
      <c r="D232" s="93" t="s">
        <v>14</v>
      </c>
      <c r="E232" s="93">
        <v>395</v>
      </c>
      <c r="F232" s="93" t="s">
        <v>345</v>
      </c>
      <c r="G232" s="94"/>
      <c r="H232" s="96"/>
      <c r="I232" s="95">
        <f>SUM(E232*100/$H$229)/100</f>
        <v>0.154477903793508</v>
      </c>
      <c r="J232" s="273"/>
      <c r="K232" s="280"/>
      <c r="L232" s="312"/>
    </row>
    <row ht="17.25" customHeight="1" r="233" spans="1:12">
      <c r="A233" s="333"/>
      <c r="B233" s="79"/>
      <c r="C233" s="112" t="s">
        <v>445</v>
      </c>
      <c r="D233" s="93" t="s">
        <v>14</v>
      </c>
      <c r="E233" s="93">
        <v>393</v>
      </c>
      <c r="F233" s="93" t="s">
        <v>345</v>
      </c>
      <c r="G233" s="94"/>
      <c r="H233" s="96"/>
      <c r="I233" s="95">
        <f>SUM(E233*100/$H$229)/100</f>
        <v>0.153695737192022</v>
      </c>
      <c r="J233" s="273"/>
      <c r="K233" s="280"/>
      <c r="L233" s="312"/>
    </row>
    <row ht="17.25" customHeight="1" r="234" spans="1:12">
      <c r="A234" s="333"/>
      <c r="B234" s="79"/>
      <c r="C234" s="112" t="s">
        <v>446</v>
      </c>
      <c r="D234" s="93" t="s">
        <v>14</v>
      </c>
      <c r="E234" s="93">
        <v>373</v>
      </c>
      <c r="F234" s="93" t="s">
        <v>345</v>
      </c>
      <c r="G234" s="94"/>
      <c r="H234" s="97"/>
      <c r="I234" s="95">
        <f>SUM(E234*100/$H$229)/100</f>
        <v>0.145874071177161</v>
      </c>
      <c r="J234" s="273"/>
      <c r="K234" s="280"/>
      <c r="L234" s="312"/>
    </row>
    <row ht="15" customHeight="1" r="235" spans="1:12" thickBot="1">
      <c r="A235" s="333"/>
      <c r="B235" s="79"/>
      <c r="C235" s="152" t="s">
        <v>447</v>
      </c>
      <c r="D235" s="99" t="s">
        <v>14</v>
      </c>
      <c r="E235" s="99">
        <v>395</v>
      </c>
      <c r="F235" s="99" t="s">
        <v>345</v>
      </c>
      <c r="G235" s="100"/>
      <c r="H235" s="101"/>
      <c r="I235" s="102">
        <f>SUM(E235*100/$H$229)/100</f>
        <v>0.154477903793508</v>
      </c>
      <c r="J235" s="273"/>
      <c r="K235" s="280"/>
      <c r="L235" s="312"/>
    </row>
    <row ht="17.25" customHeight="1" r="236" spans="1:12">
      <c r="A236" s="333"/>
      <c r="B236" s="79"/>
      <c r="C236" s="49" t="s">
        <v>451</v>
      </c>
      <c r="D236" s="85" t="s">
        <v>14</v>
      </c>
      <c r="E236" s="85">
        <v>73</v>
      </c>
      <c r="F236" s="32"/>
      <c r="G236" s="32"/>
      <c r="H236" s="7"/>
      <c r="I236" s="72">
        <f>SUM(E236*100/$H$229)/100</f>
        <v>0.0285490809542433</v>
      </c>
      <c r="J236" s="273"/>
      <c r="K236" s="280"/>
      <c r="L236" s="312"/>
    </row>
    <row ht="17.25" customHeight="1" r="237" spans="1:12">
      <c r="A237" s="333"/>
      <c r="B237" s="79"/>
      <c r="C237" s="47" t="s">
        <v>448</v>
      </c>
      <c r="D237" s="91" t="s">
        <v>14</v>
      </c>
      <c r="E237" s="91">
        <v>88</v>
      </c>
      <c r="F237" s="20"/>
      <c r="G237" s="20"/>
      <c r="H237" s="5"/>
      <c r="I237" s="46">
        <f>SUM(E237*100/$H$229)/100</f>
        <v>0.0344153304653891</v>
      </c>
      <c r="J237" s="273"/>
      <c r="K237" s="280"/>
      <c r="L237" s="312"/>
    </row>
    <row ht="17.25" customHeight="1" r="238" spans="1:12" thickBot="1">
      <c r="A238" s="334"/>
      <c r="B238" s="177"/>
      <c r="C238" s="48" t="s">
        <v>449</v>
      </c>
      <c r="D238" s="12" t="s">
        <v>14</v>
      </c>
      <c r="E238" s="12">
        <v>88</v>
      </c>
      <c r="F238" s="33"/>
      <c r="G238" s="33"/>
      <c r="H238" s="163"/>
      <c r="I238" s="207">
        <f>SUM(E238*100/$H$229)/100</f>
        <v>0.0344153304653891</v>
      </c>
      <c r="J238" s="274"/>
      <c r="K238" s="281"/>
      <c r="L238" s="313"/>
    </row>
    <row ht="17.25" customHeight="1" r="239" spans="1:12">
      <c r="A239" s="88" t="s">
        <v>0</v>
      </c>
      <c r="B239" s="293" t="s">
        <v>1</v>
      </c>
      <c r="C239" s="293" t="s">
        <v>2</v>
      </c>
      <c r="D239" s="293" t="s">
        <v>3</v>
      </c>
      <c r="E239" s="74" t="s">
        <v>4</v>
      </c>
      <c r="F239" s="293" t="s">
        <v>5</v>
      </c>
      <c r="G239" s="270" t="s">
        <v>342</v>
      </c>
      <c r="H239" s="74" t="s">
        <v>6</v>
      </c>
      <c r="I239" s="270" t="s">
        <v>344</v>
      </c>
      <c r="J239" s="270" t="s">
        <v>452</v>
      </c>
      <c r="K239" s="74" t="s">
        <v>7</v>
      </c>
      <c r="L239" s="77" t="s">
        <v>8</v>
      </c>
    </row>
    <row ht="24" customHeight="1" r="240" spans="1:12" thickBot="1">
      <c r="A240" s="80" t="s">
        <v>9</v>
      </c>
      <c r="B240" s="340"/>
      <c r="C240" s="294"/>
      <c r="D240" s="294"/>
      <c r="E240" s="76" t="s">
        <v>10</v>
      </c>
      <c r="F240" s="294"/>
      <c r="G240" s="271"/>
      <c r="H240" s="76" t="s">
        <v>11</v>
      </c>
      <c r="I240" s="271"/>
      <c r="J240" s="271"/>
      <c r="K240" s="76" t="s">
        <v>12</v>
      </c>
      <c r="L240" s="78" t="s">
        <v>12</v>
      </c>
    </row>
    <row ht="17.25" customHeight="1" r="241" spans="1:12">
      <c r="A241" s="319">
        <v>44696</v>
      </c>
      <c r="B241" s="346" t="s">
        <v>32</v>
      </c>
      <c r="C241" s="21" t="s">
        <v>340</v>
      </c>
      <c r="D241" s="21"/>
      <c r="E241" s="21"/>
      <c r="F241" s="21"/>
      <c r="G241" s="169">
        <v>419</v>
      </c>
      <c r="H241" s="84">
        <f>SUM(E242:E243)</f>
        <v>274</v>
      </c>
      <c r="I241" s="113"/>
      <c r="J241" s="267">
        <f>SUM(H241*100/G241)/100</f>
        <v>0.653937947494033</v>
      </c>
      <c r="K241" s="108">
        <v>2</v>
      </c>
      <c r="L241" s="312">
        <v>9</v>
      </c>
    </row>
    <row ht="17.25" customHeight="1" r="242" spans="1:12">
      <c r="A242" s="319"/>
      <c r="B242" s="347"/>
      <c r="C242" s="47" t="s">
        <v>311</v>
      </c>
      <c r="D242" s="91" t="s">
        <v>13</v>
      </c>
      <c r="E242" s="91">
        <v>109</v>
      </c>
      <c r="F242" s="20"/>
      <c r="G242" s="20"/>
      <c r="H242" s="91"/>
      <c r="I242" s="46">
        <f>SUM(E242*100/$H$241)/100</f>
        <v>0.397810218978102</v>
      </c>
      <c r="J242" s="272"/>
      <c r="K242" s="277"/>
      <c r="L242" s="312"/>
    </row>
    <row ht="17.25" customHeight="1" r="243" spans="1:12">
      <c r="A243" s="319"/>
      <c r="B243" s="347"/>
      <c r="C243" s="112" t="s">
        <v>312</v>
      </c>
      <c r="D243" s="93" t="s">
        <v>13</v>
      </c>
      <c r="E243" s="93">
        <v>165</v>
      </c>
      <c r="F243" s="93" t="s">
        <v>345</v>
      </c>
      <c r="G243" s="94"/>
      <c r="H243" s="93"/>
      <c r="I243" s="95">
        <f>SUM(E243*100/$H$241)/100</f>
        <v>0.602189781021898</v>
      </c>
      <c r="J243" s="273"/>
      <c r="K243" s="278"/>
      <c r="L243" s="318"/>
    </row>
    <row ht="17.25" customHeight="1" r="244" spans="1:12">
      <c r="A244" s="319"/>
      <c r="B244" s="347"/>
      <c r="C244" s="21" t="s">
        <v>341</v>
      </c>
      <c r="D244" s="25"/>
      <c r="E244" s="21"/>
      <c r="F244" s="21"/>
      <c r="G244" s="84"/>
      <c r="H244" s="22">
        <f>SUM(E245:E256)</f>
        <v>1536</v>
      </c>
      <c r="I244" s="23"/>
      <c r="J244" s="273"/>
      <c r="K244" s="150">
        <v>1</v>
      </c>
      <c r="L244" s="174"/>
    </row>
    <row ht="17.25" customHeight="1" r="245" spans="1:12">
      <c r="A245" s="319"/>
      <c r="B245" s="347"/>
      <c r="C245" s="47" t="s">
        <v>317</v>
      </c>
      <c r="D245" s="91" t="s">
        <v>14</v>
      </c>
      <c r="E245" s="91">
        <v>109</v>
      </c>
      <c r="F245" s="20"/>
      <c r="G245" s="20"/>
      <c r="H245" s="5"/>
      <c r="I245" s="46">
        <f>SUM(E245*100/$H$244)/100</f>
        <v>0.0709635416666667</v>
      </c>
      <c r="J245" s="273"/>
      <c r="K245" s="277"/>
      <c r="L245" s="311">
        <v>10</v>
      </c>
    </row>
    <row ht="17.25" customHeight="1" r="246" spans="1:12">
      <c r="A246" s="319"/>
      <c r="B246" s="347"/>
      <c r="C246" s="47" t="s">
        <v>314</v>
      </c>
      <c r="D246" s="91" t="s">
        <v>14</v>
      </c>
      <c r="E246" s="91">
        <v>102</v>
      </c>
      <c r="F246" s="20"/>
      <c r="G246" s="20"/>
      <c r="H246" s="5"/>
      <c r="I246" s="46">
        <f>SUM(E246*100/$H$244)/100</f>
        <v>0.06640625</v>
      </c>
      <c r="J246" s="273"/>
      <c r="K246" s="280"/>
      <c r="L246" s="312"/>
    </row>
    <row ht="17.25" customHeight="1" r="247" spans="1:12">
      <c r="A247" s="319"/>
      <c r="B247" s="347"/>
      <c r="C247" s="47" t="s">
        <v>318</v>
      </c>
      <c r="D247" s="91" t="s">
        <v>14</v>
      </c>
      <c r="E247" s="91">
        <v>87</v>
      </c>
      <c r="F247" s="20"/>
      <c r="G247" s="20"/>
      <c r="H247" s="5"/>
      <c r="I247" s="46">
        <f>SUM(E247*100/$H$244)/100</f>
        <v>0.056640625</v>
      </c>
      <c r="J247" s="273"/>
      <c r="K247" s="280"/>
      <c r="L247" s="312"/>
    </row>
    <row ht="17.25" customHeight="1" r="248" spans="1:12">
      <c r="A248" s="319"/>
      <c r="B248" s="347"/>
      <c r="C248" s="47" t="s">
        <v>315</v>
      </c>
      <c r="D248" s="91" t="s">
        <v>14</v>
      </c>
      <c r="E248" s="91">
        <v>119</v>
      </c>
      <c r="F248" s="20"/>
      <c r="G248" s="20"/>
      <c r="H248" s="68"/>
      <c r="I248" s="46">
        <f>SUM(E248*100/$H$244)/100</f>
        <v>0.0774739583333333</v>
      </c>
      <c r="J248" s="273"/>
      <c r="K248" s="280"/>
      <c r="L248" s="312"/>
    </row>
    <row ht="17.25" customHeight="1" r="249" spans="1:12">
      <c r="A249" s="319"/>
      <c r="B249" s="347"/>
      <c r="C249" s="47" t="s">
        <v>316</v>
      </c>
      <c r="D249" s="91" t="s">
        <v>14</v>
      </c>
      <c r="E249" s="91">
        <v>112</v>
      </c>
      <c r="F249" s="20"/>
      <c r="G249" s="20"/>
      <c r="H249" s="68"/>
      <c r="I249" s="46">
        <f>SUM(E249*100/$H$244)/100</f>
        <v>0.0729166666666667</v>
      </c>
      <c r="J249" s="273"/>
      <c r="K249" s="280"/>
      <c r="L249" s="312"/>
    </row>
    <row ht="17.25" customHeight="1" r="250" spans="1:12" thickBot="1">
      <c r="A250" s="319"/>
      <c r="B250" s="347"/>
      <c r="C250" s="48" t="s">
        <v>313</v>
      </c>
      <c r="D250" s="12" t="s">
        <v>14</v>
      </c>
      <c r="E250" s="12">
        <v>116</v>
      </c>
      <c r="F250" s="33"/>
      <c r="G250" s="33"/>
      <c r="H250" s="34"/>
      <c r="I250" s="73">
        <f>SUM(E250*100/$H$244)/100</f>
        <v>0.0755208333333333</v>
      </c>
      <c r="J250" s="273"/>
      <c r="K250" s="280"/>
      <c r="L250" s="312"/>
    </row>
    <row ht="17.25" customHeight="1" r="251" spans="1:12">
      <c r="A251" s="319"/>
      <c r="B251" s="347"/>
      <c r="C251" s="164" t="s">
        <v>321</v>
      </c>
      <c r="D251" s="117" t="s">
        <v>14</v>
      </c>
      <c r="E251" s="117">
        <v>142</v>
      </c>
      <c r="F251" s="93" t="s">
        <v>345</v>
      </c>
      <c r="G251" s="118"/>
      <c r="H251" s="119"/>
      <c r="I251" s="130">
        <f>SUM(E251*100/$H$244)/100</f>
        <v>0.0924479166666667</v>
      </c>
      <c r="J251" s="273"/>
      <c r="K251" s="280"/>
      <c r="L251" s="312"/>
    </row>
    <row r="252" spans="1:12">
      <c r="A252" s="319"/>
      <c r="B252" s="347"/>
      <c r="C252" s="112" t="s">
        <v>319</v>
      </c>
      <c r="D252" s="93" t="s">
        <v>14</v>
      </c>
      <c r="E252" s="93">
        <v>145</v>
      </c>
      <c r="F252" s="93" t="s">
        <v>345</v>
      </c>
      <c r="G252" s="94"/>
      <c r="H252" s="97"/>
      <c r="I252" s="95">
        <f>SUM(E252*100/$H$244)/100</f>
        <v>0.0944010416666667</v>
      </c>
      <c r="J252" s="273"/>
      <c r="K252" s="280"/>
      <c r="L252" s="312"/>
    </row>
    <row r="253" spans="1:12">
      <c r="A253" s="319"/>
      <c r="B253" s="347"/>
      <c r="C253" s="112" t="s">
        <v>322</v>
      </c>
      <c r="D253" s="93" t="s">
        <v>14</v>
      </c>
      <c r="E253" s="93">
        <v>165</v>
      </c>
      <c r="F253" s="93" t="s">
        <v>345</v>
      </c>
      <c r="G253" s="94"/>
      <c r="H253" s="96"/>
      <c r="I253" s="95">
        <f>SUM(E253*100/$H$244)/100</f>
        <v>0.107421875</v>
      </c>
      <c r="J253" s="273"/>
      <c r="K253" s="280"/>
      <c r="L253" s="312"/>
    </row>
    <row ht="14.25" customHeight="1" r="254" spans="1:12">
      <c r="A254" s="319"/>
      <c r="B254" s="347"/>
      <c r="C254" s="112" t="s">
        <v>323</v>
      </c>
      <c r="D254" s="93" t="s">
        <v>14</v>
      </c>
      <c r="E254" s="93">
        <v>144</v>
      </c>
      <c r="F254" s="93" t="s">
        <v>345</v>
      </c>
      <c r="G254" s="94"/>
      <c r="H254" s="96"/>
      <c r="I254" s="95">
        <f>SUM(E254*100/$H$244)/100</f>
        <v>0.09375</v>
      </c>
      <c r="J254" s="273"/>
      <c r="K254" s="280"/>
      <c r="L254" s="312"/>
    </row>
    <row ht="17.25" customHeight="1" r="255" spans="1:12">
      <c r="A255" s="319"/>
      <c r="B255" s="347"/>
      <c r="C255" s="112" t="s">
        <v>324</v>
      </c>
      <c r="D255" s="93" t="s">
        <v>14</v>
      </c>
      <c r="E255" s="93">
        <v>142</v>
      </c>
      <c r="F255" s="93" t="s">
        <v>345</v>
      </c>
      <c r="G255" s="94"/>
      <c r="H255" s="97"/>
      <c r="I255" s="95">
        <f>SUM(E255*100/$H$244)/100</f>
        <v>0.0924479166666667</v>
      </c>
      <c r="J255" s="273"/>
      <c r="K255" s="280"/>
      <c r="L255" s="312"/>
    </row>
    <row ht="15.75" r="256" spans="1:12" thickBot="1">
      <c r="A256" s="320"/>
      <c r="B256" s="348"/>
      <c r="C256" s="152" t="s">
        <v>320</v>
      </c>
      <c r="D256" s="99" t="s">
        <v>14</v>
      </c>
      <c r="E256" s="99">
        <v>153</v>
      </c>
      <c r="F256" s="99" t="s">
        <v>345</v>
      </c>
      <c r="G256" s="100"/>
      <c r="H256" s="101"/>
      <c r="I256" s="102">
        <f>SUM(E256*100/$H$244)/100</f>
        <v>0.099609375</v>
      </c>
      <c r="J256" s="274"/>
      <c r="K256" s="281"/>
      <c r="L256" s="313"/>
    </row>
    <row ht="17.45" customHeight="1" r="257" spans="1:12">
      <c r="A257" s="88" t="s">
        <v>0</v>
      </c>
      <c r="B257" s="293" t="s">
        <v>1</v>
      </c>
      <c r="C257" s="293" t="s">
        <v>2</v>
      </c>
      <c r="D257" s="293" t="s">
        <v>3</v>
      </c>
      <c r="E257" s="74" t="s">
        <v>4</v>
      </c>
      <c r="F257" s="293" t="s">
        <v>5</v>
      </c>
      <c r="G257" s="270" t="s">
        <v>342</v>
      </c>
      <c r="H257" s="74" t="s">
        <v>6</v>
      </c>
      <c r="I257" s="270" t="s">
        <v>344</v>
      </c>
      <c r="J257" s="270" t="s">
        <v>452</v>
      </c>
      <c r="K257" s="74" t="s">
        <v>7</v>
      </c>
      <c r="L257" s="77" t="s">
        <v>8</v>
      </c>
    </row>
    <row ht="25.5" customHeight="1" r="258" spans="1:12" thickBot="1">
      <c r="A258" s="80" t="s">
        <v>9</v>
      </c>
      <c r="B258" s="294"/>
      <c r="C258" s="294"/>
      <c r="D258" s="294"/>
      <c r="E258" s="76" t="s">
        <v>10</v>
      </c>
      <c r="F258" s="294"/>
      <c r="G258" s="271"/>
      <c r="H258" s="76" t="s">
        <v>11</v>
      </c>
      <c r="I258" s="271"/>
      <c r="J258" s="271"/>
      <c r="K258" s="76" t="s">
        <v>12</v>
      </c>
      <c r="L258" s="78" t="s">
        <v>12</v>
      </c>
    </row>
    <row ht="17.45" customHeight="1" r="259" spans="1:12">
      <c r="A259" s="319">
        <v>44696</v>
      </c>
      <c r="B259" s="79" t="s">
        <v>33</v>
      </c>
      <c r="C259" s="21" t="s">
        <v>340</v>
      </c>
      <c r="D259" s="21"/>
      <c r="E259" s="21"/>
      <c r="F259" s="21"/>
      <c r="G259" s="169">
        <v>238</v>
      </c>
      <c r="H259" s="84">
        <f>SUM(E260:E262)</f>
        <v>170</v>
      </c>
      <c r="I259" s="113"/>
      <c r="J259" s="267">
        <f>SUM(H259*100/G259)/100</f>
        <v>0.714285714285714</v>
      </c>
      <c r="K259" s="108">
        <v>0</v>
      </c>
      <c r="L259" s="216">
        <v>3</v>
      </c>
    </row>
    <row ht="17.45" customHeight="1" r="260" spans="1:12">
      <c r="A260" s="319"/>
      <c r="B260" s="79"/>
      <c r="C260" s="47" t="s">
        <v>325</v>
      </c>
      <c r="D260" s="91" t="s">
        <v>13</v>
      </c>
      <c r="E260" s="91">
        <v>42</v>
      </c>
      <c r="F260" s="20"/>
      <c r="G260" s="20"/>
      <c r="H260" s="91"/>
      <c r="I260" s="46">
        <f>SUM(E260*100/$H$259/100)</f>
        <v>0.247058823529412</v>
      </c>
      <c r="J260" s="272"/>
      <c r="K260" s="277"/>
      <c r="L260" s="217"/>
    </row>
    <row ht="17.45" customHeight="1" r="261" spans="1:12">
      <c r="A261" s="319"/>
      <c r="B261" s="79"/>
      <c r="C261" s="112" t="s">
        <v>326</v>
      </c>
      <c r="D261" s="93" t="s">
        <v>13</v>
      </c>
      <c r="E261" s="93">
        <v>118</v>
      </c>
      <c r="F261" s="93" t="s">
        <v>345</v>
      </c>
      <c r="G261" s="94"/>
      <c r="H261" s="93"/>
      <c r="I261" s="95">
        <f>SUM(E261*100/$H$259/100)</f>
        <v>0.694117647058824</v>
      </c>
      <c r="J261" s="273"/>
      <c r="K261" s="278"/>
      <c r="L261" s="176"/>
    </row>
    <row ht="17.45" customHeight="1" r="262" spans="1:12">
      <c r="A262" s="319"/>
      <c r="B262" s="79"/>
      <c r="C262" s="47" t="s">
        <v>327</v>
      </c>
      <c r="D262" s="91" t="s">
        <v>13</v>
      </c>
      <c r="E262" s="91">
        <v>10</v>
      </c>
      <c r="F262" s="20"/>
      <c r="G262" s="20"/>
      <c r="H262" s="91"/>
      <c r="I262" s="46">
        <f>SUM(E262*100/$H$259/100)</f>
        <v>0.0588235294117647</v>
      </c>
      <c r="J262" s="273"/>
      <c r="K262" s="150">
        <v>0</v>
      </c>
      <c r="L262" s="206"/>
    </row>
    <row ht="17.45" customHeight="1" r="263" spans="1:12">
      <c r="A263" s="319"/>
      <c r="B263" s="79"/>
      <c r="C263" s="21" t="s">
        <v>341</v>
      </c>
      <c r="D263" s="25"/>
      <c r="E263" s="21"/>
      <c r="F263" s="21"/>
      <c r="G263" s="84"/>
      <c r="H263" s="22">
        <f>SUM(E264:E273)</f>
        <v>936</v>
      </c>
      <c r="I263" s="23"/>
      <c r="J263" s="273"/>
      <c r="K263" s="277"/>
      <c r="L263" s="311">
        <v>5</v>
      </c>
    </row>
    <row ht="17.45" customHeight="1" r="264" spans="1:12">
      <c r="A264" s="319"/>
      <c r="B264" s="79"/>
      <c r="C264" s="47" t="s">
        <v>330</v>
      </c>
      <c r="D264" s="91" t="s">
        <v>14</v>
      </c>
      <c r="E264" s="91">
        <v>57</v>
      </c>
      <c r="F264" s="20"/>
      <c r="G264" s="20"/>
      <c r="H264" s="68"/>
      <c r="I264" s="46">
        <f>SUM(E264*100/$H$263/100)</f>
        <v>0.0608974358974359</v>
      </c>
      <c r="J264" s="273"/>
      <c r="K264" s="280"/>
      <c r="L264" s="312"/>
    </row>
    <row ht="17.45" customHeight="1" r="265" spans="1:12">
      <c r="A265" s="319"/>
      <c r="B265" s="79"/>
      <c r="C265" s="47" t="s">
        <v>328</v>
      </c>
      <c r="D265" s="91" t="s">
        <v>14</v>
      </c>
      <c r="E265" s="91">
        <v>70</v>
      </c>
      <c r="F265" s="20"/>
      <c r="G265" s="20"/>
      <c r="H265" s="5"/>
      <c r="I265" s="46">
        <f>SUM(E265*100/$H$263/100)</f>
        <v>0.0747863247863248</v>
      </c>
      <c r="J265" s="273"/>
      <c r="K265" s="280"/>
      <c r="L265" s="312"/>
    </row>
    <row ht="17.45" customHeight="1" r="266" spans="1:12">
      <c r="A266" s="319"/>
      <c r="B266" s="79"/>
      <c r="C266" s="47" t="s">
        <v>329</v>
      </c>
      <c r="D266" s="91" t="s">
        <v>14</v>
      </c>
      <c r="E266" s="91">
        <v>53</v>
      </c>
      <c r="F266" s="20"/>
      <c r="G266" s="20"/>
      <c r="H266" s="5"/>
      <c r="I266" s="46">
        <f>SUM(E266*100/$H$263/100)</f>
        <v>0.0566239316239316</v>
      </c>
      <c r="J266" s="273"/>
      <c r="K266" s="280"/>
      <c r="L266" s="312"/>
    </row>
    <row ht="17.45" customHeight="1" r="267" spans="1:12" thickBot="1">
      <c r="A267" s="319"/>
      <c r="B267" s="79"/>
      <c r="C267" s="48" t="s">
        <v>331</v>
      </c>
      <c r="D267" s="12" t="s">
        <v>14</v>
      </c>
      <c r="E267" s="12">
        <v>45</v>
      </c>
      <c r="F267" s="33"/>
      <c r="G267" s="33"/>
      <c r="H267" s="34"/>
      <c r="I267" s="73">
        <f>SUM(E267*100/$H$263/100)</f>
        <v>0.0480769230769231</v>
      </c>
      <c r="J267" s="273"/>
      <c r="K267" s="280"/>
      <c r="L267" s="312"/>
    </row>
    <row ht="17.45" customHeight="1" r="268" spans="1:12">
      <c r="A268" s="319"/>
      <c r="B268" s="79"/>
      <c r="C268" s="164" t="s">
        <v>332</v>
      </c>
      <c r="D268" s="117" t="s">
        <v>14</v>
      </c>
      <c r="E268" s="117">
        <v>122</v>
      </c>
      <c r="F268" s="93" t="s">
        <v>345</v>
      </c>
      <c r="G268" s="118"/>
      <c r="H268" s="132"/>
      <c r="I268" s="130">
        <f>SUM(E268*100/$H$263/100)</f>
        <v>0.13034188034188</v>
      </c>
      <c r="J268" s="273"/>
      <c r="K268" s="280"/>
      <c r="L268" s="312"/>
    </row>
    <row ht="17.45" customHeight="1" r="269" spans="1:12">
      <c r="A269" s="319"/>
      <c r="B269" s="79"/>
      <c r="C269" s="112" t="s">
        <v>335</v>
      </c>
      <c r="D269" s="93" t="s">
        <v>14</v>
      </c>
      <c r="E269" s="93">
        <v>129</v>
      </c>
      <c r="F269" s="93" t="s">
        <v>345</v>
      </c>
      <c r="G269" s="94"/>
      <c r="H269" s="97"/>
      <c r="I269" s="95">
        <f>SUM(E269*100/$H$263/100)</f>
        <v>0.137820512820513</v>
      </c>
      <c r="J269" s="273"/>
      <c r="K269" s="280"/>
      <c r="L269" s="312"/>
    </row>
    <row ht="17.25" customHeight="1" r="270" spans="1:12">
      <c r="A270" s="319"/>
      <c r="B270" s="79"/>
      <c r="C270" s="112" t="s">
        <v>336</v>
      </c>
      <c r="D270" s="93" t="s">
        <v>14</v>
      </c>
      <c r="E270" s="93">
        <v>110</v>
      </c>
      <c r="F270" s="93" t="s">
        <v>345</v>
      </c>
      <c r="G270" s="94"/>
      <c r="H270" s="97"/>
      <c r="I270" s="95">
        <f>SUM(E270*100/$H$263/100)</f>
        <v>0.117521367521368</v>
      </c>
      <c r="J270" s="273"/>
      <c r="K270" s="280"/>
      <c r="L270" s="312"/>
    </row>
    <row ht="18.75" r="271" spans="1:12">
      <c r="A271" s="319"/>
      <c r="B271" s="79"/>
      <c r="C271" s="112" t="s">
        <v>334</v>
      </c>
      <c r="D271" s="93" t="s">
        <v>14</v>
      </c>
      <c r="E271" s="93">
        <v>119</v>
      </c>
      <c r="F271" s="93" t="s">
        <v>345</v>
      </c>
      <c r="G271" s="94"/>
      <c r="H271" s="97"/>
      <c r="I271" s="95">
        <f>SUM(E271*100/$H$263/100)</f>
        <v>0.127136752136752</v>
      </c>
      <c r="J271" s="273"/>
      <c r="K271" s="280"/>
      <c r="L271" s="312"/>
    </row>
    <row ht="17.25" customHeight="1" r="272" spans="1:12">
      <c r="A272" s="319"/>
      <c r="B272" s="79"/>
      <c r="C272" s="112" t="s">
        <v>346</v>
      </c>
      <c r="D272" s="93" t="s">
        <v>14</v>
      </c>
      <c r="E272" s="93">
        <v>122</v>
      </c>
      <c r="F272" s="93" t="s">
        <v>345</v>
      </c>
      <c r="G272" s="94"/>
      <c r="H272" s="97"/>
      <c r="I272" s="95">
        <f>SUM(E272*100/$H$263/100)</f>
        <v>0.13034188034188</v>
      </c>
      <c r="J272" s="273"/>
      <c r="K272" s="280"/>
      <c r="L272" s="312"/>
    </row>
    <row ht="17.25" customHeight="1" r="273" spans="1:12" thickBot="1">
      <c r="A273" s="320"/>
      <c r="B273" s="177"/>
      <c r="C273" s="152" t="s">
        <v>333</v>
      </c>
      <c r="D273" s="99" t="s">
        <v>14</v>
      </c>
      <c r="E273" s="99">
        <v>109</v>
      </c>
      <c r="F273" s="99" t="s">
        <v>345</v>
      </c>
      <c r="G273" s="100"/>
      <c r="H273" s="101"/>
      <c r="I273" s="102">
        <f>SUM(E273*100/$H$263/100)</f>
        <v>0.116452991452991</v>
      </c>
      <c r="J273" s="274"/>
      <c r="K273" s="281"/>
      <c r="L273" s="313"/>
    </row>
    <row ht="17.25" customHeight="1" r="274" spans="1:12">
      <c r="A274" s="88" t="s">
        <v>0</v>
      </c>
      <c r="B274" s="293" t="s">
        <v>1</v>
      </c>
      <c r="C274" s="293" t="s">
        <v>2</v>
      </c>
      <c r="D274" s="306" t="s">
        <v>3</v>
      </c>
      <c r="E274" s="74" t="s">
        <v>4</v>
      </c>
      <c r="F274" s="293" t="s">
        <v>5</v>
      </c>
      <c r="G274" s="270" t="s">
        <v>342</v>
      </c>
      <c r="H274" s="74" t="s">
        <v>6</v>
      </c>
      <c r="I274" s="270" t="s">
        <v>344</v>
      </c>
      <c r="J274" s="270" t="s">
        <v>452</v>
      </c>
      <c r="K274" s="74" t="s">
        <v>7</v>
      </c>
      <c r="L274" s="77" t="s">
        <v>8</v>
      </c>
    </row>
    <row ht="28.5" customHeight="1" r="275" spans="1:12" thickBot="1">
      <c r="A275" s="208" t="s">
        <v>9</v>
      </c>
      <c r="B275" s="294"/>
      <c r="C275" s="294"/>
      <c r="D275" s="307"/>
      <c r="E275" s="75" t="s">
        <v>10</v>
      </c>
      <c r="F275" s="294"/>
      <c r="G275" s="271"/>
      <c r="H275" s="75" t="s">
        <v>11</v>
      </c>
      <c r="I275" s="271"/>
      <c r="J275" s="271"/>
      <c r="K275" s="75" t="s">
        <v>12</v>
      </c>
      <c r="L275" s="156" t="s">
        <v>12</v>
      </c>
    </row>
    <row ht="17.25" customHeight="1" r="276" spans="1:12" thickBot="1">
      <c r="A276" s="287">
        <v>44696</v>
      </c>
      <c r="B276" s="218" t="s">
        <v>364</v>
      </c>
      <c r="C276" s="219" t="s">
        <v>13</v>
      </c>
      <c r="D276" s="220"/>
      <c r="E276" s="220"/>
      <c r="F276" s="220"/>
      <c r="G276" s="221"/>
      <c r="H276" s="222"/>
      <c r="I276" s="223"/>
      <c r="J276" s="223"/>
      <c r="K276" s="224"/>
      <c r="L276" s="225"/>
    </row>
    <row ht="17.25" customHeight="1" r="277" spans="1:12" thickBot="1">
      <c r="A277" s="288"/>
      <c r="B277" s="121"/>
      <c r="C277" s="238" t="s">
        <v>365</v>
      </c>
      <c r="D277" s="239" t="s">
        <v>13</v>
      </c>
      <c r="E277" s="165" t="s">
        <v>349</v>
      </c>
      <c r="F277" s="165" t="s">
        <v>338</v>
      </c>
      <c r="G277" s="84"/>
      <c r="H277" s="226"/>
      <c r="K277" s="227"/>
      <c r="L277" s="228"/>
    </row>
    <row ht="17.25" customHeight="1" r="278" spans="1:12" thickBot="1">
      <c r="A278" s="288"/>
      <c r="B278" s="121"/>
      <c r="C278" s="219" t="s">
        <v>341</v>
      </c>
      <c r="D278" s="220"/>
      <c r="E278" s="220"/>
      <c r="F278" s="229"/>
      <c r="G278" s="229"/>
      <c r="H278" s="230"/>
      <c r="I278" s="231"/>
      <c r="J278" s="231"/>
      <c r="K278" s="215"/>
      <c r="L278" s="228"/>
    </row>
    <row ht="17.25" customHeight="1" r="279" spans="1:12">
      <c r="A279" s="288"/>
      <c r="B279" s="121"/>
      <c r="C279" s="112" t="s">
        <v>366</v>
      </c>
      <c r="D279" s="240" t="s">
        <v>14</v>
      </c>
      <c r="E279" s="232" t="s">
        <v>349</v>
      </c>
      <c r="F279" s="232" t="s">
        <v>338</v>
      </c>
      <c r="G279" s="233"/>
      <c r="H279" s="234"/>
      <c r="I279" s="235"/>
      <c r="J279" s="235"/>
      <c r="K279" s="236"/>
      <c r="L279" s="290"/>
    </row>
    <row ht="17.25" customHeight="1" r="280" spans="1:12">
      <c r="A280" s="288"/>
      <c r="B280" s="121"/>
      <c r="C280" s="112" t="s">
        <v>367</v>
      </c>
      <c r="D280" s="240" t="s">
        <v>14</v>
      </c>
      <c r="E280" s="93" t="s">
        <v>349</v>
      </c>
      <c r="F280" s="93" t="s">
        <v>338</v>
      </c>
      <c r="G280" s="85"/>
      <c r="H280" s="5"/>
      <c r="I280" s="4"/>
      <c r="J280" s="4"/>
      <c r="K280" s="4"/>
      <c r="L280" s="291"/>
    </row>
    <row ht="17.25" customHeight="1" r="281" spans="1:12">
      <c r="A281" s="288"/>
      <c r="B281" s="121"/>
      <c r="C281" s="112" t="s">
        <v>368</v>
      </c>
      <c r="D281" s="240" t="s">
        <v>14</v>
      </c>
      <c r="E281" s="93" t="s">
        <v>349</v>
      </c>
      <c r="F281" s="93" t="s">
        <v>338</v>
      </c>
      <c r="G281" s="85"/>
      <c r="H281" s="5"/>
      <c r="I281" s="4"/>
      <c r="J281" s="4"/>
      <c r="K281" s="4"/>
      <c r="L281" s="291"/>
    </row>
    <row ht="17.25" customHeight="1" r="282" spans="1:12">
      <c r="A282" s="288"/>
      <c r="B282" s="121"/>
      <c r="C282" s="112" t="s">
        <v>369</v>
      </c>
      <c r="D282" s="240" t="s">
        <v>14</v>
      </c>
      <c r="E282" s="93" t="s">
        <v>349</v>
      </c>
      <c r="F282" s="93" t="s">
        <v>338</v>
      </c>
      <c r="G282" s="85"/>
      <c r="H282" s="5"/>
      <c r="I282" s="4"/>
      <c r="J282" s="4"/>
      <c r="K282" s="4"/>
      <c r="L282" s="291"/>
    </row>
    <row ht="17.25" customHeight="1" r="283" spans="1:12">
      <c r="A283" s="288"/>
      <c r="B283" s="121"/>
      <c r="C283" s="112" t="s">
        <v>370</v>
      </c>
      <c r="D283" s="240" t="s">
        <v>14</v>
      </c>
      <c r="E283" s="93" t="s">
        <v>349</v>
      </c>
      <c r="F283" s="93" t="s">
        <v>338</v>
      </c>
      <c r="G283" s="85"/>
      <c r="H283" s="5"/>
      <c r="I283" s="4"/>
      <c r="J283" s="4"/>
      <c r="K283" s="4"/>
      <c r="L283" s="291"/>
    </row>
    <row ht="17.25" customHeight="1" r="284" spans="1:12" thickBot="1">
      <c r="A284" s="289"/>
      <c r="B284" s="122"/>
      <c r="C284" s="152" t="s">
        <v>371</v>
      </c>
      <c r="D284" s="241" t="s">
        <v>14</v>
      </c>
      <c r="E284" s="99" t="s">
        <v>349</v>
      </c>
      <c r="F284" s="99" t="s">
        <v>338</v>
      </c>
      <c r="G284" s="111"/>
      <c r="H284" s="34"/>
      <c r="I284" s="39"/>
      <c r="J284" s="39"/>
      <c r="K284" s="39"/>
      <c r="L284" s="292"/>
    </row>
    <row ht="17.25" customHeight="1" r="285" spans="1:12">
      <c r="A285" s="88" t="s">
        <v>0</v>
      </c>
      <c r="B285" s="293" t="s">
        <v>1</v>
      </c>
      <c r="C285" s="293" t="s">
        <v>2</v>
      </c>
      <c r="D285" s="306" t="s">
        <v>3</v>
      </c>
      <c r="E285" s="74" t="s">
        <v>4</v>
      </c>
      <c r="F285" s="293" t="s">
        <v>5</v>
      </c>
      <c r="G285" s="270" t="s">
        <v>342</v>
      </c>
      <c r="H285" s="74" t="s">
        <v>6</v>
      </c>
      <c r="I285" s="270" t="s">
        <v>344</v>
      </c>
      <c r="J285" s="270" t="s">
        <v>452</v>
      </c>
      <c r="K285" s="74" t="s">
        <v>7</v>
      </c>
      <c r="L285" s="77" t="s">
        <v>8</v>
      </c>
    </row>
    <row ht="25.5" customHeight="1" r="286" spans="1:12" thickBot="1">
      <c r="A286" s="208" t="s">
        <v>9</v>
      </c>
      <c r="B286" s="294"/>
      <c r="C286" s="294"/>
      <c r="D286" s="307"/>
      <c r="E286" s="75" t="s">
        <v>10</v>
      </c>
      <c r="F286" s="294"/>
      <c r="G286" s="271"/>
      <c r="H286" s="75" t="s">
        <v>11</v>
      </c>
      <c r="I286" s="271"/>
      <c r="J286" s="271"/>
      <c r="K286" s="75" t="s">
        <v>12</v>
      </c>
      <c r="L286" s="156" t="s">
        <v>12</v>
      </c>
    </row>
    <row ht="17.25" customHeight="1" r="287" spans="1:12" thickBot="1">
      <c r="A287" s="287">
        <v>44696</v>
      </c>
      <c r="B287" s="218" t="s">
        <v>372</v>
      </c>
      <c r="C287" s="219" t="s">
        <v>13</v>
      </c>
      <c r="D287" s="220"/>
      <c r="E287" s="220"/>
      <c r="F287" s="220"/>
      <c r="G287" s="221"/>
      <c r="H287" s="222"/>
      <c r="I287" s="223"/>
      <c r="J287" s="223"/>
      <c r="K287" s="224"/>
      <c r="L287" s="225"/>
    </row>
    <row ht="17.25" customHeight="1" r="288" spans="1:12" thickBot="1">
      <c r="A288" s="288"/>
      <c r="B288" s="121"/>
      <c r="C288" s="238" t="s">
        <v>373</v>
      </c>
      <c r="D288" s="239" t="s">
        <v>13</v>
      </c>
      <c r="E288" s="165" t="s">
        <v>349</v>
      </c>
      <c r="F288" s="165" t="s">
        <v>338</v>
      </c>
      <c r="G288" s="84"/>
      <c r="H288" s="226"/>
      <c r="K288" s="227"/>
      <c r="L288" s="228"/>
    </row>
    <row ht="15" customHeight="1" r="289" spans="1:12" thickBot="1">
      <c r="A289" s="288"/>
      <c r="B289" s="121"/>
      <c r="C289" s="219" t="s">
        <v>341</v>
      </c>
      <c r="D289" s="220"/>
      <c r="E289" s="220"/>
      <c r="F289" s="229"/>
      <c r="G289" s="229"/>
      <c r="H289" s="230"/>
      <c r="I289" s="231"/>
      <c r="J289" s="231"/>
      <c r="K289" s="215"/>
      <c r="L289" s="228"/>
    </row>
    <row ht="26.25" customHeight="1" r="290" spans="1:12">
      <c r="A290" s="288"/>
      <c r="B290" s="121"/>
      <c r="C290" s="112" t="s">
        <v>374</v>
      </c>
      <c r="D290" s="240" t="s">
        <v>14</v>
      </c>
      <c r="E290" s="232" t="s">
        <v>349</v>
      </c>
      <c r="F290" s="232" t="s">
        <v>338</v>
      </c>
      <c r="G290" s="233"/>
      <c r="H290" s="234"/>
      <c r="I290" s="235"/>
      <c r="J290" s="235"/>
      <c r="K290" s="236"/>
      <c r="L290" s="290"/>
    </row>
    <row ht="17.25" customHeight="1" r="291" spans="1:12">
      <c r="A291" s="288"/>
      <c r="B291" s="121"/>
      <c r="C291" s="112" t="s">
        <v>375</v>
      </c>
      <c r="D291" s="240" t="s">
        <v>14</v>
      </c>
      <c r="E291" s="93" t="s">
        <v>349</v>
      </c>
      <c r="F291" s="93" t="s">
        <v>338</v>
      </c>
      <c r="G291" s="85"/>
      <c r="H291" s="5"/>
      <c r="I291" s="4"/>
      <c r="J291" s="4"/>
      <c r="K291" s="4"/>
      <c r="L291" s="291"/>
    </row>
    <row ht="17.25" customHeight="1" r="292" spans="1:12">
      <c r="A292" s="288"/>
      <c r="B292" s="121"/>
      <c r="C292" s="112" t="s">
        <v>376</v>
      </c>
      <c r="D292" s="240" t="s">
        <v>14</v>
      </c>
      <c r="E292" s="93" t="s">
        <v>349</v>
      </c>
      <c r="F292" s="93" t="s">
        <v>338</v>
      </c>
      <c r="G292" s="85"/>
      <c r="H292" s="5"/>
      <c r="I292" s="4"/>
      <c r="J292" s="4"/>
      <c r="K292" s="4"/>
      <c r="L292" s="291"/>
    </row>
    <row ht="17.25" customHeight="1" r="293" spans="1:12">
      <c r="A293" s="288"/>
      <c r="B293" s="121"/>
      <c r="C293" s="112" t="s">
        <v>377</v>
      </c>
      <c r="D293" s="240" t="s">
        <v>14</v>
      </c>
      <c r="E293" s="93" t="s">
        <v>349</v>
      </c>
      <c r="F293" s="93" t="s">
        <v>338</v>
      </c>
      <c r="G293" s="85"/>
      <c r="H293" s="5"/>
      <c r="I293" s="4"/>
      <c r="J293" s="4"/>
      <c r="K293" s="4"/>
      <c r="L293" s="291"/>
    </row>
    <row ht="17.25" customHeight="1" r="294" spans="1:12">
      <c r="A294" s="288"/>
      <c r="B294" s="121"/>
      <c r="C294" s="112" t="s">
        <v>378</v>
      </c>
      <c r="D294" s="240" t="s">
        <v>14</v>
      </c>
      <c r="E294" s="93" t="s">
        <v>349</v>
      </c>
      <c r="F294" s="93" t="s">
        <v>338</v>
      </c>
      <c r="G294" s="85"/>
      <c r="H294" s="5"/>
      <c r="I294" s="4"/>
      <c r="J294" s="4"/>
      <c r="K294" s="4"/>
      <c r="L294" s="291"/>
    </row>
    <row ht="17.25" customHeight="1" r="295" spans="1:12" thickBot="1">
      <c r="A295" s="289"/>
      <c r="B295" s="122"/>
      <c r="C295" s="152" t="s">
        <v>379</v>
      </c>
      <c r="D295" s="241" t="s">
        <v>14</v>
      </c>
      <c r="E295" s="99" t="s">
        <v>349</v>
      </c>
      <c r="F295" s="99" t="s">
        <v>338</v>
      </c>
      <c r="G295" s="111"/>
      <c r="H295" s="34"/>
      <c r="I295" s="39"/>
      <c r="J295" s="39"/>
      <c r="K295" s="39"/>
      <c r="L295" s="292"/>
    </row>
    <row ht="17.25" customHeight="1" r="296" spans="1:12">
      <c r="A296" s="88" t="s">
        <v>0</v>
      </c>
      <c r="B296" s="293" t="s">
        <v>1</v>
      </c>
      <c r="C296" s="293" t="s">
        <v>2</v>
      </c>
      <c r="D296" s="306" t="s">
        <v>3</v>
      </c>
      <c r="E296" s="74" t="s">
        <v>4</v>
      </c>
      <c r="F296" s="293" t="s">
        <v>5</v>
      </c>
      <c r="G296" s="270" t="s">
        <v>342</v>
      </c>
      <c r="H296" s="74" t="s">
        <v>6</v>
      </c>
      <c r="I296" s="270" t="s">
        <v>344</v>
      </c>
      <c r="J296" s="270" t="s">
        <v>452</v>
      </c>
      <c r="K296" s="74" t="s">
        <v>7</v>
      </c>
      <c r="L296" s="77" t="s">
        <v>8</v>
      </c>
    </row>
    <row ht="23.25" customHeight="1" r="297" spans="1:12" thickBot="1">
      <c r="A297" s="208" t="s">
        <v>9</v>
      </c>
      <c r="B297" s="294"/>
      <c r="C297" s="294"/>
      <c r="D297" s="307"/>
      <c r="E297" s="75" t="s">
        <v>10</v>
      </c>
      <c r="F297" s="294"/>
      <c r="G297" s="271"/>
      <c r="H297" s="75" t="s">
        <v>11</v>
      </c>
      <c r="I297" s="271"/>
      <c r="J297" s="271"/>
      <c r="K297" s="75" t="s">
        <v>12</v>
      </c>
      <c r="L297" s="156" t="s">
        <v>12</v>
      </c>
    </row>
    <row ht="17.25" customHeight="1" r="298" spans="1:12" thickBot="1">
      <c r="A298" s="287">
        <v>44696</v>
      </c>
      <c r="B298" s="218" t="s">
        <v>380</v>
      </c>
      <c r="C298" s="219" t="s">
        <v>13</v>
      </c>
      <c r="D298" s="220"/>
      <c r="E298" s="220"/>
      <c r="F298" s="220"/>
      <c r="G298" s="221"/>
      <c r="H298" s="222"/>
      <c r="I298" s="223"/>
      <c r="J298" s="223"/>
      <c r="K298" s="224"/>
      <c r="L298" s="225"/>
    </row>
    <row ht="17.25" customHeight="1" r="299" spans="1:12" thickBot="1">
      <c r="A299" s="288"/>
      <c r="B299" s="121"/>
      <c r="C299" s="238" t="s">
        <v>381</v>
      </c>
      <c r="D299" s="239" t="s">
        <v>13</v>
      </c>
      <c r="E299" s="165" t="s">
        <v>349</v>
      </c>
      <c r="F299" s="165" t="s">
        <v>338</v>
      </c>
      <c r="G299" s="84"/>
      <c r="H299" s="226"/>
      <c r="K299" s="227"/>
      <c r="L299" s="228"/>
    </row>
    <row ht="17.25" customHeight="1" r="300" spans="1:12" thickBot="1">
      <c r="A300" s="288"/>
      <c r="B300" s="121"/>
      <c r="C300" s="219" t="s">
        <v>341</v>
      </c>
      <c r="D300" s="220"/>
      <c r="E300" s="220"/>
      <c r="F300" s="229"/>
      <c r="G300" s="229"/>
      <c r="H300" s="230"/>
      <c r="I300" s="231"/>
      <c r="J300" s="231"/>
      <c r="K300" s="215"/>
      <c r="L300" s="228"/>
    </row>
    <row ht="17.25" customHeight="1" r="301" spans="1:12">
      <c r="A301" s="288"/>
      <c r="B301" s="121"/>
      <c r="C301" s="112" t="s">
        <v>382</v>
      </c>
      <c r="D301" s="240" t="s">
        <v>14</v>
      </c>
      <c r="E301" s="232" t="s">
        <v>349</v>
      </c>
      <c r="F301" s="232" t="s">
        <v>338</v>
      </c>
      <c r="G301" s="233"/>
      <c r="H301" s="234"/>
      <c r="I301" s="235"/>
      <c r="J301" s="235"/>
      <c r="K301" s="236"/>
      <c r="L301" s="290"/>
    </row>
    <row ht="17.25" customHeight="1" r="302" spans="1:12">
      <c r="A302" s="288"/>
      <c r="B302" s="121"/>
      <c r="C302" s="112" t="s">
        <v>383</v>
      </c>
      <c r="D302" s="240" t="s">
        <v>14</v>
      </c>
      <c r="E302" s="93" t="s">
        <v>349</v>
      </c>
      <c r="F302" s="93" t="s">
        <v>338</v>
      </c>
      <c r="G302" s="85"/>
      <c r="H302" s="5"/>
      <c r="I302" s="4"/>
      <c r="J302" s="4"/>
      <c r="K302" s="4"/>
      <c r="L302" s="291"/>
    </row>
    <row ht="17.25" customHeight="1" r="303" spans="1:12">
      <c r="A303" s="288"/>
      <c r="B303" s="121"/>
      <c r="C303" s="112" t="s">
        <v>384</v>
      </c>
      <c r="D303" s="240" t="s">
        <v>14</v>
      </c>
      <c r="E303" s="93" t="s">
        <v>349</v>
      </c>
      <c r="F303" s="93" t="s">
        <v>338</v>
      </c>
      <c r="G303" s="85"/>
      <c r="H303" s="5"/>
      <c r="I303" s="4"/>
      <c r="J303" s="4"/>
      <c r="K303" s="4"/>
      <c r="L303" s="291"/>
    </row>
    <row ht="17.25" customHeight="1" r="304" spans="1:12">
      <c r="A304" s="288"/>
      <c r="B304" s="121"/>
      <c r="C304" s="112" t="s">
        <v>385</v>
      </c>
      <c r="D304" s="240" t="s">
        <v>14</v>
      </c>
      <c r="E304" s="93" t="s">
        <v>349</v>
      </c>
      <c r="F304" s="93" t="s">
        <v>338</v>
      </c>
      <c r="G304" s="85"/>
      <c r="H304" s="5"/>
      <c r="I304" s="4"/>
      <c r="J304" s="4"/>
      <c r="K304" s="4"/>
      <c r="L304" s="291"/>
    </row>
    <row ht="17.25" customHeight="1" r="305" spans="1:12">
      <c r="A305" s="288"/>
      <c r="B305" s="121"/>
      <c r="C305" s="112" t="s">
        <v>386</v>
      </c>
      <c r="D305" s="240" t="s">
        <v>14</v>
      </c>
      <c r="E305" s="93" t="s">
        <v>349</v>
      </c>
      <c r="F305" s="93" t="s">
        <v>338</v>
      </c>
      <c r="G305" s="85"/>
      <c r="H305" s="5"/>
      <c r="I305" s="4"/>
      <c r="J305" s="4"/>
      <c r="K305" s="4"/>
      <c r="L305" s="291"/>
    </row>
    <row ht="17.25" customHeight="1" r="306" spans="1:12" thickBot="1">
      <c r="A306" s="289"/>
      <c r="B306" s="122"/>
      <c r="C306" s="152" t="s">
        <v>387</v>
      </c>
      <c r="D306" s="241" t="s">
        <v>14</v>
      </c>
      <c r="E306" s="99" t="s">
        <v>349</v>
      </c>
      <c r="F306" s="99" t="s">
        <v>338</v>
      </c>
      <c r="G306" s="111"/>
      <c r="H306" s="34"/>
      <c r="I306" s="39"/>
      <c r="J306" s="39"/>
      <c r="K306" s="39"/>
      <c r="L306" s="292"/>
    </row>
    <row ht="15" customHeight="1" r="307" spans="1:12">
      <c r="A307" s="88" t="s">
        <v>0</v>
      </c>
      <c r="B307" s="293" t="s">
        <v>1</v>
      </c>
      <c r="C307" s="293" t="s">
        <v>2</v>
      </c>
      <c r="D307" s="306" t="s">
        <v>3</v>
      </c>
      <c r="E307" s="74" t="s">
        <v>4</v>
      </c>
      <c r="F307" s="293" t="s">
        <v>5</v>
      </c>
      <c r="G307" s="270" t="s">
        <v>342</v>
      </c>
      <c r="H307" s="74" t="s">
        <v>6</v>
      </c>
      <c r="I307" s="270" t="s">
        <v>344</v>
      </c>
      <c r="J307" s="270" t="s">
        <v>452</v>
      </c>
      <c r="K307" s="74" t="s">
        <v>7</v>
      </c>
      <c r="L307" s="77" t="s">
        <v>8</v>
      </c>
    </row>
    <row ht="27.75" customHeight="1" r="308" spans="1:12" thickBot="1">
      <c r="A308" s="208" t="s">
        <v>9</v>
      </c>
      <c r="B308" s="294"/>
      <c r="C308" s="294"/>
      <c r="D308" s="307"/>
      <c r="E308" s="75" t="s">
        <v>10</v>
      </c>
      <c r="F308" s="294"/>
      <c r="G308" s="271"/>
      <c r="H308" s="75" t="s">
        <v>11</v>
      </c>
      <c r="I308" s="271"/>
      <c r="J308" s="271"/>
      <c r="K308" s="75" t="s">
        <v>12</v>
      </c>
      <c r="L308" s="156" t="s">
        <v>12</v>
      </c>
    </row>
    <row ht="19.5" r="309" spans="1:12" thickBot="1">
      <c r="A309" s="287">
        <v>44696</v>
      </c>
      <c r="B309" s="218" t="s">
        <v>388</v>
      </c>
      <c r="C309" s="219" t="s">
        <v>13</v>
      </c>
      <c r="D309" s="220"/>
      <c r="E309" s="220"/>
      <c r="F309" s="220"/>
      <c r="G309" s="221"/>
      <c r="H309" s="222"/>
      <c r="I309" s="223"/>
      <c r="J309" s="223"/>
      <c r="K309" s="224"/>
      <c r="L309" s="225"/>
    </row>
    <row ht="26.25" r="310" spans="1:12" thickBot="1">
      <c r="A310" s="288"/>
      <c r="B310" s="121" t="s">
        <v>389</v>
      </c>
      <c r="C310" s="238" t="s">
        <v>390</v>
      </c>
      <c r="D310" s="239" t="s">
        <v>13</v>
      </c>
      <c r="E310" s="165" t="s">
        <v>349</v>
      </c>
      <c r="F310" s="165" t="s">
        <v>338</v>
      </c>
      <c r="G310" s="84"/>
      <c r="H310" s="226"/>
      <c r="K310" s="227"/>
      <c r="L310" s="228"/>
    </row>
    <row ht="26.25" r="311" spans="1:12" thickBot="1">
      <c r="A311" s="288"/>
      <c r="B311" s="121"/>
      <c r="C311" s="219" t="s">
        <v>341</v>
      </c>
      <c r="D311" s="220"/>
      <c r="E311" s="220"/>
      <c r="F311" s="229"/>
      <c r="G311" s="229"/>
      <c r="H311" s="230"/>
      <c r="I311" s="231"/>
      <c r="J311" s="231"/>
      <c r="K311" s="215"/>
      <c r="L311" s="228"/>
    </row>
    <row ht="17.25" customHeight="1" r="312" spans="1:12">
      <c r="A312" s="288"/>
      <c r="B312" s="121"/>
      <c r="C312" s="112" t="s">
        <v>391</v>
      </c>
      <c r="D312" s="240" t="s">
        <v>14</v>
      </c>
      <c r="E312" s="232" t="s">
        <v>349</v>
      </c>
      <c r="F312" s="232" t="s">
        <v>338</v>
      </c>
      <c r="G312" s="233"/>
      <c r="H312" s="234"/>
      <c r="I312" s="235"/>
      <c r="J312" s="235"/>
      <c r="K312" s="236"/>
      <c r="L312" s="290"/>
    </row>
    <row ht="17.25" customHeight="1" r="313" spans="1:12">
      <c r="A313" s="288"/>
      <c r="B313" s="121"/>
      <c r="C313" s="112" t="s">
        <v>392</v>
      </c>
      <c r="D313" s="240" t="s">
        <v>14</v>
      </c>
      <c r="E313" s="93" t="s">
        <v>349</v>
      </c>
      <c r="F313" s="93" t="s">
        <v>338</v>
      </c>
      <c r="G313" s="85"/>
      <c r="H313" s="5"/>
      <c r="I313" s="4"/>
      <c r="J313" s="4"/>
      <c r="K313" s="4"/>
      <c r="L313" s="291"/>
    </row>
    <row ht="17.25" customHeight="1" r="314" spans="1:12">
      <c r="A314" s="288"/>
      <c r="B314" s="121"/>
      <c r="C314" s="112" t="s">
        <v>393</v>
      </c>
      <c r="D314" s="240" t="s">
        <v>14</v>
      </c>
      <c r="E314" s="93" t="s">
        <v>349</v>
      </c>
      <c r="F314" s="93" t="s">
        <v>338</v>
      </c>
      <c r="G314" s="85"/>
      <c r="H314" s="5"/>
      <c r="I314" s="4"/>
      <c r="J314" s="4"/>
      <c r="K314" s="4"/>
      <c r="L314" s="291"/>
    </row>
    <row ht="17.25" customHeight="1" r="315" spans="1:12">
      <c r="A315" s="288"/>
      <c r="B315" s="121"/>
      <c r="C315" s="112" t="s">
        <v>394</v>
      </c>
      <c r="D315" s="240" t="s">
        <v>14</v>
      </c>
      <c r="E315" s="93" t="s">
        <v>349</v>
      </c>
      <c r="F315" s="93" t="s">
        <v>338</v>
      </c>
      <c r="G315" s="85"/>
      <c r="H315" s="5"/>
      <c r="I315" s="4"/>
      <c r="J315" s="4"/>
      <c r="K315" s="4"/>
      <c r="L315" s="291"/>
    </row>
    <row ht="17.25" customHeight="1" r="316" spans="1:12">
      <c r="A316" s="288"/>
      <c r="B316" s="121"/>
      <c r="C316" s="112" t="s">
        <v>395</v>
      </c>
      <c r="D316" s="240" t="s">
        <v>14</v>
      </c>
      <c r="E316" s="93" t="s">
        <v>349</v>
      </c>
      <c r="F316" s="93" t="s">
        <v>338</v>
      </c>
      <c r="G316" s="85"/>
      <c r="H316" s="5"/>
      <c r="I316" s="4"/>
      <c r="J316" s="4"/>
      <c r="K316" s="4"/>
      <c r="L316" s="291"/>
    </row>
    <row ht="17.25" customHeight="1" r="317" spans="1:12" thickBot="1">
      <c r="A317" s="289"/>
      <c r="B317" s="122"/>
      <c r="C317" s="152" t="s">
        <v>396</v>
      </c>
      <c r="D317" s="241" t="s">
        <v>14</v>
      </c>
      <c r="E317" s="99" t="s">
        <v>349</v>
      </c>
      <c r="F317" s="99" t="s">
        <v>338</v>
      </c>
      <c r="G317" s="111"/>
      <c r="H317" s="34"/>
      <c r="I317" s="39"/>
      <c r="J317" s="39"/>
      <c r="K317" s="39"/>
      <c r="L317" s="292"/>
    </row>
    <row ht="23.6" customHeight="1" r="318" spans="1:12" thickBot="1">
      <c r="A318" s="331" t="s">
        <v>16</v>
      </c>
      <c r="B318" s="329"/>
      <c r="C318" s="329"/>
      <c r="D318" s="329"/>
      <c r="E318" s="329"/>
      <c r="F318" s="329"/>
      <c r="G318" s="329"/>
      <c r="H318" s="329"/>
      <c r="I318" s="329"/>
      <c r="J318" s="329"/>
      <c r="K318" s="329"/>
      <c r="L318" s="330"/>
    </row>
    <row ht="17.25" customHeight="1" r="319" spans="1:12">
      <c r="A319" s="153" t="s">
        <v>159</v>
      </c>
      <c r="B319" s="293" t="s">
        <v>1</v>
      </c>
      <c r="C319" s="344" t="s">
        <v>2</v>
      </c>
      <c r="D319" s="344" t="s">
        <v>3</v>
      </c>
      <c r="E319" s="65" t="s">
        <v>4</v>
      </c>
      <c r="F319" s="293" t="s">
        <v>5</v>
      </c>
      <c r="G319" s="270" t="s">
        <v>342</v>
      </c>
      <c r="H319" s="65" t="s">
        <v>6</v>
      </c>
      <c r="I319" s="270" t="s">
        <v>344</v>
      </c>
      <c r="J319" s="270" t="s">
        <v>452</v>
      </c>
      <c r="K319" s="65" t="s">
        <v>7</v>
      </c>
      <c r="L319" s="70" t="s">
        <v>8</v>
      </c>
    </row>
    <row ht="24" customHeight="1" r="320" spans="1:12" thickBot="1">
      <c r="A320" s="154" t="s">
        <v>9</v>
      </c>
      <c r="B320" s="343"/>
      <c r="C320" s="345"/>
      <c r="D320" s="345"/>
      <c r="E320" s="66" t="s">
        <v>10</v>
      </c>
      <c r="F320" s="294"/>
      <c r="G320" s="271"/>
      <c r="H320" s="66" t="s">
        <v>11</v>
      </c>
      <c r="I320" s="271"/>
      <c r="J320" s="271"/>
      <c r="K320" s="66" t="s">
        <v>12</v>
      </c>
      <c r="L320" s="2" t="s">
        <v>12</v>
      </c>
    </row>
    <row ht="17.25" customHeight="1" r="321" spans="1:12">
      <c r="A321" s="369">
        <v>44696</v>
      </c>
      <c r="B321" s="366" t="s">
        <v>195</v>
      </c>
      <c r="C321" s="40" t="s">
        <v>340</v>
      </c>
      <c r="D321" s="35"/>
      <c r="E321" s="35"/>
      <c r="F321" s="35"/>
      <c r="G321" s="38">
        <v>190</v>
      </c>
      <c r="H321" s="38">
        <f>SUM(E322:E323)</f>
        <v>115</v>
      </c>
      <c r="I321" s="3"/>
      <c r="J321" s="267">
        <f>SUM(H321*100/G321)/100</f>
        <v>0.605263157894737</v>
      </c>
      <c r="K321" s="178">
        <v>0</v>
      </c>
      <c r="L321" s="311">
        <v>2</v>
      </c>
    </row>
    <row ht="17.25" customHeight="1" r="322" spans="1:12">
      <c r="A322" s="333"/>
      <c r="B322" s="367"/>
      <c r="C322" s="112" t="s">
        <v>200</v>
      </c>
      <c r="D322" s="93" t="s">
        <v>13</v>
      </c>
      <c r="E322" s="93">
        <v>63</v>
      </c>
      <c r="F322" s="93" t="s">
        <v>345</v>
      </c>
      <c r="G322" s="94"/>
      <c r="H322" s="93"/>
      <c r="I322" s="95">
        <f>SUM(E322*100/$H$321/100)</f>
        <v>0.547826086956522</v>
      </c>
      <c r="J322" s="259"/>
      <c r="K322" s="379"/>
      <c r="L322" s="312"/>
    </row>
    <row ht="17.25" customHeight="1" r="323" spans="1:12">
      <c r="A323" s="333"/>
      <c r="B323" s="367"/>
      <c r="C323" s="47" t="s">
        <v>207</v>
      </c>
      <c r="D323" s="64" t="s">
        <v>13</v>
      </c>
      <c r="E323" s="64">
        <v>52</v>
      </c>
      <c r="F323" s="20"/>
      <c r="G323" s="20"/>
      <c r="H323" s="64"/>
      <c r="I323" s="166">
        <f>SUM(E323*100/$H$321/100)</f>
        <v>0.452173913043478</v>
      </c>
      <c r="J323" s="160"/>
      <c r="K323" s="380"/>
      <c r="L323" s="318"/>
    </row>
    <row ht="17.25" customHeight="1" r="324" spans="1:12">
      <c r="A324" s="333"/>
      <c r="B324" s="367"/>
      <c r="C324" s="21" t="s">
        <v>341</v>
      </c>
      <c r="D324" s="25"/>
      <c r="E324" s="21"/>
      <c r="F324" s="21"/>
      <c r="G324" s="62"/>
      <c r="H324" s="22">
        <f>SUM(E325:E334)</f>
        <v>632</v>
      </c>
      <c r="I324" s="23"/>
      <c r="J324" s="23"/>
      <c r="K324" s="150">
        <v>0</v>
      </c>
      <c r="L324" s="134"/>
    </row>
    <row ht="17.25" customHeight="1" r="325" spans="1:12">
      <c r="A325" s="333"/>
      <c r="B325" s="367"/>
      <c r="C325" s="112" t="s">
        <v>206</v>
      </c>
      <c r="D325" s="93" t="s">
        <v>14</v>
      </c>
      <c r="E325" s="93">
        <v>72</v>
      </c>
      <c r="F325" s="93" t="s">
        <v>345</v>
      </c>
      <c r="G325" s="94"/>
      <c r="H325" s="97"/>
      <c r="I325" s="95">
        <f>SUM(E325*100/$H$324/100)</f>
        <v>0.113924050632911</v>
      </c>
      <c r="J325" s="103"/>
      <c r="K325" s="277"/>
      <c r="L325" s="311">
        <v>2</v>
      </c>
    </row>
    <row ht="17.25" customHeight="1" r="326" spans="1:12">
      <c r="A326" s="333"/>
      <c r="B326" s="367"/>
      <c r="C326" s="112" t="s">
        <v>204</v>
      </c>
      <c r="D326" s="93" t="s">
        <v>14</v>
      </c>
      <c r="E326" s="93">
        <v>75</v>
      </c>
      <c r="F326" s="93" t="s">
        <v>345</v>
      </c>
      <c r="G326" s="94"/>
      <c r="H326" s="97"/>
      <c r="I326" s="95">
        <f>SUM(E326*100/$H$324/100)</f>
        <v>0.118670886075949</v>
      </c>
      <c r="J326" s="260"/>
      <c r="K326" s="280"/>
      <c r="L326" s="312"/>
    </row>
    <row ht="17.25" customHeight="1" r="327" spans="1:12">
      <c r="A327" s="333"/>
      <c r="B327" s="367"/>
      <c r="C327" s="112" t="s">
        <v>205</v>
      </c>
      <c r="D327" s="93" t="s">
        <v>14</v>
      </c>
      <c r="E327" s="93">
        <v>66</v>
      </c>
      <c r="F327" s="93" t="s">
        <v>345</v>
      </c>
      <c r="G327" s="94"/>
      <c r="H327" s="96"/>
      <c r="I327" s="95">
        <f>SUM(E327*100/$H$324/100)</f>
        <v>0.104430379746835</v>
      </c>
      <c r="J327" s="260"/>
      <c r="K327" s="280"/>
      <c r="L327" s="312"/>
    </row>
    <row ht="17.25" customHeight="1" r="328" spans="1:12">
      <c r="A328" s="333"/>
      <c r="B328" s="367"/>
      <c r="C328" s="112" t="s">
        <v>202</v>
      </c>
      <c r="D328" s="93" t="s">
        <v>14</v>
      </c>
      <c r="E328" s="93">
        <v>66</v>
      </c>
      <c r="F328" s="93" t="s">
        <v>345</v>
      </c>
      <c r="G328" s="94"/>
      <c r="H328" s="96"/>
      <c r="I328" s="95">
        <f>SUM(E328*100/$H$324/100)</f>
        <v>0.104430379746835</v>
      </c>
      <c r="J328" s="260"/>
      <c r="K328" s="280"/>
      <c r="L328" s="312"/>
    </row>
    <row ht="17.25" customHeight="1" r="329" spans="1:12">
      <c r="A329" s="333"/>
      <c r="B329" s="367"/>
      <c r="C329" s="112" t="s">
        <v>203</v>
      </c>
      <c r="D329" s="93" t="s">
        <v>14</v>
      </c>
      <c r="E329" s="93">
        <v>87</v>
      </c>
      <c r="F329" s="93" t="s">
        <v>345</v>
      </c>
      <c r="G329" s="94"/>
      <c r="H329" s="97"/>
      <c r="I329" s="95">
        <f>SUM(E329*100/$H$324/100)</f>
        <v>0.137658227848101</v>
      </c>
      <c r="J329" s="260"/>
      <c r="K329" s="280"/>
      <c r="L329" s="312"/>
    </row>
    <row ht="17.25" customHeight="1" r="330" spans="1:12" thickBot="1">
      <c r="A330" s="333"/>
      <c r="B330" s="367"/>
      <c r="C330" s="152" t="s">
        <v>201</v>
      </c>
      <c r="D330" s="99" t="s">
        <v>14</v>
      </c>
      <c r="E330" s="99">
        <v>79</v>
      </c>
      <c r="F330" s="99" t="s">
        <v>345</v>
      </c>
      <c r="G330" s="100"/>
      <c r="H330" s="101"/>
      <c r="I330" s="102">
        <f>SUM(E330*100/$H$324/100)</f>
        <v>0.125</v>
      </c>
      <c r="J330" s="260"/>
      <c r="K330" s="280"/>
      <c r="L330" s="312"/>
    </row>
    <row ht="17.25" customHeight="1" r="331" spans="1:12">
      <c r="A331" s="333"/>
      <c r="B331" s="367"/>
      <c r="C331" s="47" t="s">
        <v>211</v>
      </c>
      <c r="D331" s="64" t="s">
        <v>14</v>
      </c>
      <c r="E331" s="64">
        <v>48</v>
      </c>
      <c r="F331" s="32"/>
      <c r="G331" s="20"/>
      <c r="H331" s="5"/>
      <c r="I331" s="72">
        <f>SUM(E331*100/$H$324/100)</f>
        <v>0.0759493670886076</v>
      </c>
      <c r="J331" s="260"/>
      <c r="K331" s="280"/>
      <c r="L331" s="312"/>
    </row>
    <row ht="17.25" customHeight="1" r="332" spans="1:12">
      <c r="A332" s="333"/>
      <c r="B332" s="367"/>
      <c r="C332" s="47" t="s">
        <v>210</v>
      </c>
      <c r="D332" s="64" t="s">
        <v>14</v>
      </c>
      <c r="E332" s="64">
        <v>35</v>
      </c>
      <c r="F332" s="20"/>
      <c r="G332" s="20"/>
      <c r="H332" s="68"/>
      <c r="I332" s="46">
        <f>SUM(E332*100/$H$324/100)</f>
        <v>0.055379746835443</v>
      </c>
      <c r="J332" s="260"/>
      <c r="K332" s="280"/>
      <c r="L332" s="312"/>
    </row>
    <row ht="17.25" customHeight="1" r="333" spans="1:12">
      <c r="A333" s="333"/>
      <c r="B333" s="367"/>
      <c r="C333" s="47" t="s">
        <v>209</v>
      </c>
      <c r="D333" s="64" t="s">
        <v>14</v>
      </c>
      <c r="E333" s="64">
        <v>43</v>
      </c>
      <c r="F333" s="20"/>
      <c r="G333" s="20"/>
      <c r="H333" s="68"/>
      <c r="I333" s="46">
        <f>SUM(E333*100/$H$324/100)</f>
        <v>0.0680379746835443</v>
      </c>
      <c r="J333" s="260"/>
      <c r="K333" s="280"/>
      <c r="L333" s="312"/>
    </row>
    <row ht="15" customHeight="1" r="334" spans="1:12" thickBot="1">
      <c r="A334" s="334"/>
      <c r="B334" s="368"/>
      <c r="C334" s="48" t="s">
        <v>208</v>
      </c>
      <c r="D334" s="12" t="s">
        <v>14</v>
      </c>
      <c r="E334" s="12">
        <v>61</v>
      </c>
      <c r="F334" s="33"/>
      <c r="G334" s="33"/>
      <c r="H334" s="34"/>
      <c r="I334" s="46">
        <f>SUM(E334*100/$H$324/100)</f>
        <v>0.0965189873417722</v>
      </c>
      <c r="J334" s="260"/>
      <c r="K334" s="281"/>
      <c r="L334" s="313"/>
    </row>
    <row ht="31.5" customHeight="1" r="335" spans="1:12" thickBot="1">
      <c r="A335" s="104" t="s">
        <v>9</v>
      </c>
      <c r="B335" s="65" t="s">
        <v>1</v>
      </c>
      <c r="C335" s="321" t="s">
        <v>2</v>
      </c>
      <c r="D335" s="293" t="s">
        <v>3</v>
      </c>
      <c r="E335" s="65" t="s">
        <v>4</v>
      </c>
      <c r="F335" s="293" t="s">
        <v>5</v>
      </c>
      <c r="G335" s="270" t="s">
        <v>342</v>
      </c>
      <c r="H335" s="65" t="s">
        <v>6</v>
      </c>
      <c r="I335" s="270" t="s">
        <v>344</v>
      </c>
      <c r="J335" s="270" t="s">
        <v>452</v>
      </c>
      <c r="K335" s="65" t="s">
        <v>7</v>
      </c>
      <c r="L335" s="338" t="s">
        <v>158</v>
      </c>
    </row>
    <row ht="17.65" customHeight="1" r="336" spans="1:12" thickBot="1">
      <c r="A336" s="287">
        <v>44696</v>
      </c>
      <c r="B336" s="335" t="s">
        <v>34</v>
      </c>
      <c r="C336" s="322"/>
      <c r="D336" s="294"/>
      <c r="E336" s="66" t="s">
        <v>10</v>
      </c>
      <c r="F336" s="294"/>
      <c r="G336" s="271"/>
      <c r="H336" s="66" t="s">
        <v>11</v>
      </c>
      <c r="I336" s="271"/>
      <c r="J336" s="271"/>
      <c r="K336" s="66" t="s">
        <v>12</v>
      </c>
      <c r="L336" s="339"/>
    </row>
    <row ht="17.25" customHeight="1" r="337" spans="1:12">
      <c r="A337" s="288"/>
      <c r="B337" s="336"/>
      <c r="C337" s="21" t="s">
        <v>340</v>
      </c>
      <c r="D337" s="21"/>
      <c r="E337" s="21"/>
      <c r="F337" s="21"/>
      <c r="G337" s="169">
        <v>793</v>
      </c>
      <c r="H337" s="62">
        <f>SUM(E338:E340)</f>
        <v>406</v>
      </c>
      <c r="I337" s="6"/>
      <c r="J337" s="267">
        <f>SUM(H337*100/G337)/100</f>
        <v>0.511979823455233</v>
      </c>
      <c r="K337" s="149">
        <v>0</v>
      </c>
      <c r="L337" s="370">
        <v>6</v>
      </c>
    </row>
    <row ht="17.25" customHeight="1" r="338" spans="1:12">
      <c r="A338" s="288"/>
      <c r="B338" s="336"/>
      <c r="C338" s="92" t="s">
        <v>212</v>
      </c>
      <c r="D338" s="93" t="s">
        <v>13</v>
      </c>
      <c r="E338" s="93">
        <v>211</v>
      </c>
      <c r="F338" s="93" t="s">
        <v>345</v>
      </c>
      <c r="G338" s="94"/>
      <c r="H338" s="93"/>
      <c r="I338" s="95">
        <f>SUM(E338*100/$H$337/100)</f>
        <v>0.519704433497537</v>
      </c>
      <c r="J338" s="103"/>
      <c r="K338" s="263"/>
      <c r="L338" s="370"/>
    </row>
    <row ht="17.25" customHeight="1" r="339" spans="1:12">
      <c r="A339" s="288"/>
      <c r="B339" s="336"/>
      <c r="C339" s="50" t="s">
        <v>219</v>
      </c>
      <c r="D339" s="64" t="s">
        <v>13</v>
      </c>
      <c r="E339" s="64">
        <v>40</v>
      </c>
      <c r="F339" s="20"/>
      <c r="G339" s="20"/>
      <c r="H339" s="64"/>
      <c r="I339" s="46">
        <f>SUM(E339*100/$H$337/100)</f>
        <v>0.0985221674876847</v>
      </c>
      <c r="J339" s="260"/>
      <c r="K339" s="264"/>
      <c r="L339" s="370"/>
    </row>
    <row ht="17.25" customHeight="1" r="340" spans="1:12">
      <c r="A340" s="288"/>
      <c r="B340" s="336"/>
      <c r="C340" s="50" t="s">
        <v>220</v>
      </c>
      <c r="D340" s="64" t="s">
        <v>13</v>
      </c>
      <c r="E340" s="64">
        <v>155</v>
      </c>
      <c r="F340" s="20"/>
      <c r="G340" s="20"/>
      <c r="H340" s="64"/>
      <c r="I340" s="46">
        <f>SUM(E340*100/$H$337/100)</f>
        <v>0.381773399014778</v>
      </c>
      <c r="J340" s="260"/>
      <c r="K340" s="264"/>
      <c r="L340" s="370"/>
    </row>
    <row ht="17.25" customHeight="1" r="341" spans="1:12">
      <c r="A341" s="288"/>
      <c r="B341" s="336"/>
      <c r="C341" s="21" t="s">
        <v>341</v>
      </c>
      <c r="D341" s="25"/>
      <c r="E341" s="21"/>
      <c r="F341" s="21"/>
      <c r="G341" s="62"/>
      <c r="H341" s="22">
        <f>SUM(E342:E353)</f>
        <v>2251</v>
      </c>
      <c r="I341" s="23"/>
      <c r="J341" s="23"/>
      <c r="K341" s="150">
        <v>0</v>
      </c>
      <c r="L341" s="157"/>
    </row>
    <row ht="17.25" customHeight="1" r="342" spans="1:12">
      <c r="A342" s="288"/>
      <c r="B342" s="336"/>
      <c r="C342" s="50" t="s">
        <v>215</v>
      </c>
      <c r="D342" s="64" t="s">
        <v>14</v>
      </c>
      <c r="E342" s="64">
        <v>158</v>
      </c>
      <c r="F342" s="20"/>
      <c r="G342" s="20"/>
      <c r="H342" s="5"/>
      <c r="I342" s="46">
        <f>SUM(E342*100/$H$341/100)</f>
        <v>0.0701910262105731</v>
      </c>
      <c r="J342" s="260"/>
      <c r="K342" s="123"/>
      <c r="L342" s="141"/>
    </row>
    <row ht="17.25" customHeight="1" r="343" spans="1:12">
      <c r="A343" s="288"/>
      <c r="B343" s="336"/>
      <c r="C343" s="92" t="s">
        <v>214</v>
      </c>
      <c r="D343" s="93" t="s">
        <v>14</v>
      </c>
      <c r="E343" s="93">
        <v>203</v>
      </c>
      <c r="F343" s="93" t="s">
        <v>345</v>
      </c>
      <c r="G343" s="94"/>
      <c r="H343" s="97"/>
      <c r="I343" s="95">
        <f>SUM(E343*100/$H$341/100)</f>
        <v>0.0901821412705464</v>
      </c>
      <c r="J343" s="260"/>
      <c r="K343" s="123"/>
      <c r="L343" s="141"/>
    </row>
    <row ht="17.25" customHeight="1" r="344" spans="1:12">
      <c r="A344" s="288"/>
      <c r="B344" s="336"/>
      <c r="C344" s="50" t="s">
        <v>218</v>
      </c>
      <c r="D344" s="64" t="s">
        <v>14</v>
      </c>
      <c r="E344" s="64">
        <v>166</v>
      </c>
      <c r="F344" s="20"/>
      <c r="G344" s="20"/>
      <c r="H344" s="68"/>
      <c r="I344" s="46">
        <f>SUM(E344*100/$H$341/100)</f>
        <v>0.073745002221235</v>
      </c>
      <c r="J344" s="260"/>
      <c r="K344" s="123"/>
      <c r="L344" s="141"/>
    </row>
    <row ht="17.25" customHeight="1" r="345" spans="1:12">
      <c r="A345" s="288"/>
      <c r="B345" s="336"/>
      <c r="C345" s="92" t="s">
        <v>213</v>
      </c>
      <c r="D345" s="93" t="s">
        <v>14</v>
      </c>
      <c r="E345" s="93">
        <v>217</v>
      </c>
      <c r="F345" s="93" t="s">
        <v>345</v>
      </c>
      <c r="G345" s="94"/>
      <c r="H345" s="96"/>
      <c r="I345" s="95">
        <f>SUM(E345*100/$H$341/100)</f>
        <v>0.0964015992892048</v>
      </c>
      <c r="J345" s="260"/>
      <c r="K345" s="123"/>
      <c r="L345" s="141"/>
    </row>
    <row ht="17.25" customHeight="1" r="346" spans="1:12">
      <c r="A346" s="288"/>
      <c r="B346" s="336"/>
      <c r="C346" s="92" t="s">
        <v>217</v>
      </c>
      <c r="D346" s="93" t="s">
        <v>14</v>
      </c>
      <c r="E346" s="93">
        <v>193</v>
      </c>
      <c r="F346" s="93" t="s">
        <v>345</v>
      </c>
      <c r="G346" s="94"/>
      <c r="H346" s="97"/>
      <c r="I346" s="95">
        <f>SUM(E346*100/$H$341/100)</f>
        <v>0.085739671257219</v>
      </c>
      <c r="J346" s="260"/>
      <c r="K346" s="123"/>
      <c r="L346" s="141"/>
    </row>
    <row ht="17.25" customHeight="1" r="347" spans="1:12" thickBot="1">
      <c r="A347" s="288"/>
      <c r="B347" s="336"/>
      <c r="C347" s="98" t="s">
        <v>216</v>
      </c>
      <c r="D347" s="99" t="s">
        <v>14</v>
      </c>
      <c r="E347" s="99">
        <v>187</v>
      </c>
      <c r="F347" s="99" t="s">
        <v>345</v>
      </c>
      <c r="G347" s="100"/>
      <c r="H347" s="101"/>
      <c r="I347" s="102">
        <f>SUM(E347*100/$H$341/100)</f>
        <v>0.0830741892492226</v>
      </c>
      <c r="J347" s="260"/>
      <c r="K347" s="123"/>
      <c r="L347" s="173">
        <v>15</v>
      </c>
    </row>
    <row ht="17.25" customHeight="1" r="348" spans="1:12">
      <c r="A348" s="288"/>
      <c r="B348" s="336"/>
      <c r="C348" s="50" t="s">
        <v>225</v>
      </c>
      <c r="D348" s="63" t="s">
        <v>14</v>
      </c>
      <c r="E348" s="63">
        <v>170</v>
      </c>
      <c r="F348" s="32"/>
      <c r="G348" s="32"/>
      <c r="H348" s="7"/>
      <c r="I348" s="72">
        <f>SUM(E348*100/$H$341/100)</f>
        <v>0.075521990226566</v>
      </c>
      <c r="J348" s="260"/>
      <c r="K348" s="123"/>
      <c r="L348" s="172"/>
    </row>
    <row ht="17.25" customHeight="1" r="349" spans="1:12">
      <c r="A349" s="288"/>
      <c r="B349" s="336"/>
      <c r="C349" s="50" t="s">
        <v>223</v>
      </c>
      <c r="D349" s="64" t="s">
        <v>14</v>
      </c>
      <c r="E349" s="64">
        <v>187</v>
      </c>
      <c r="F349" s="20"/>
      <c r="G349" s="20"/>
      <c r="H349" s="5"/>
      <c r="I349" s="46">
        <f>SUM(E349*100/$H$341/100)</f>
        <v>0.0830741892492226</v>
      </c>
      <c r="J349" s="260"/>
      <c r="K349" s="123"/>
      <c r="L349" s="142"/>
    </row>
    <row ht="17.25" customHeight="1" r="350" spans="1:12">
      <c r="A350" s="288"/>
      <c r="B350" s="336"/>
      <c r="C350" s="92" t="s">
        <v>221</v>
      </c>
      <c r="D350" s="93" t="s">
        <v>14</v>
      </c>
      <c r="E350" s="93">
        <v>221</v>
      </c>
      <c r="F350" s="93" t="s">
        <v>345</v>
      </c>
      <c r="G350" s="94"/>
      <c r="H350" s="96"/>
      <c r="I350" s="95">
        <f>SUM(E350*100/$H$341/100)</f>
        <v>0.0981785872945358</v>
      </c>
      <c r="J350" s="260"/>
      <c r="K350" s="123"/>
      <c r="L350" s="142"/>
    </row>
    <row ht="17.25" customHeight="1" r="351" spans="1:12">
      <c r="A351" s="288"/>
      <c r="B351" s="336"/>
      <c r="C351" s="92" t="s">
        <v>226</v>
      </c>
      <c r="D351" s="93" t="s">
        <v>14</v>
      </c>
      <c r="E351" s="93">
        <v>206</v>
      </c>
      <c r="F351" s="93" t="s">
        <v>345</v>
      </c>
      <c r="G351" s="94"/>
      <c r="H351" s="96"/>
      <c r="I351" s="95">
        <f>SUM(E351*100/$H$341/100)</f>
        <v>0.0915148822745446</v>
      </c>
      <c r="J351" s="260"/>
      <c r="K351" s="123"/>
      <c r="L351" s="142"/>
    </row>
    <row ht="17.25" customHeight="1" r="352" spans="1:12">
      <c r="A352" s="288"/>
      <c r="B352" s="336"/>
      <c r="C352" s="50" t="s">
        <v>222</v>
      </c>
      <c r="D352" s="64" t="s">
        <v>14</v>
      </c>
      <c r="E352" s="64">
        <v>171</v>
      </c>
      <c r="F352" s="20"/>
      <c r="G352" s="20"/>
      <c r="H352" s="68"/>
      <c r="I352" s="46">
        <f>SUM(E352*100/$H$341/100)</f>
        <v>0.0759662372278987</v>
      </c>
      <c r="J352" s="260"/>
      <c r="K352" s="123"/>
      <c r="L352" s="142"/>
    </row>
    <row ht="17.25" customHeight="1" r="353" spans="1:12" thickBot="1">
      <c r="A353" s="289"/>
      <c r="B353" s="337"/>
      <c r="C353" s="51" t="s">
        <v>224</v>
      </c>
      <c r="D353" s="12" t="s">
        <v>14</v>
      </c>
      <c r="E353" s="12">
        <v>172</v>
      </c>
      <c r="F353" s="33"/>
      <c r="G353" s="33"/>
      <c r="H353" s="34"/>
      <c r="I353" s="46">
        <f>SUM(E353*100/$H$341/100)</f>
        <v>0.0764104842292315</v>
      </c>
      <c r="J353" s="260"/>
      <c r="K353" s="158"/>
      <c r="L353" s="143"/>
    </row>
    <row ht="18.75" customHeight="1" r="354" spans="1:12">
      <c r="A354" s="88" t="s">
        <v>0</v>
      </c>
      <c r="B354" s="293" t="s">
        <v>1</v>
      </c>
      <c r="C354" s="293" t="s">
        <v>2</v>
      </c>
      <c r="D354" s="293" t="s">
        <v>3</v>
      </c>
      <c r="E354" s="74" t="s">
        <v>4</v>
      </c>
      <c r="F354" s="293" t="s">
        <v>5</v>
      </c>
      <c r="G354" s="270" t="s">
        <v>342</v>
      </c>
      <c r="H354" s="74" t="s">
        <v>6</v>
      </c>
      <c r="I354" s="270" t="s">
        <v>344</v>
      </c>
      <c r="J354" s="270" t="s">
        <v>452</v>
      </c>
      <c r="K354" s="86" t="s">
        <v>7</v>
      </c>
      <c r="L354" s="104" t="s">
        <v>8</v>
      </c>
    </row>
    <row ht="25.5" customHeight="1" r="355" spans="1:12" thickBot="1">
      <c r="A355" s="80" t="s">
        <v>9</v>
      </c>
      <c r="B355" s="294"/>
      <c r="C355" s="294"/>
      <c r="D355" s="294"/>
      <c r="E355" s="76" t="s">
        <v>10</v>
      </c>
      <c r="F355" s="294"/>
      <c r="G355" s="271"/>
      <c r="H355" s="76" t="s">
        <v>11</v>
      </c>
      <c r="I355" s="271"/>
      <c r="J355" s="271"/>
      <c r="K355" s="87" t="s">
        <v>12</v>
      </c>
      <c r="L355" s="186" t="s">
        <v>12</v>
      </c>
    </row>
    <row ht="26.25" customHeight="1" r="356" spans="1:12">
      <c r="A356" s="333">
        <v>44696</v>
      </c>
      <c r="B356" s="79" t="s">
        <v>35</v>
      </c>
      <c r="C356" s="21" t="s">
        <v>340</v>
      </c>
      <c r="D356" s="85"/>
      <c r="E356" s="85"/>
      <c r="F356" s="85"/>
      <c r="G356" s="185">
        <v>603</v>
      </c>
      <c r="H356" s="85">
        <f>SUM(E357:E358)</f>
        <v>435</v>
      </c>
      <c r="I356" s="85"/>
      <c r="J356" s="267">
        <f>SUM(H356*100/G356)/100</f>
        <v>0.721393034825871</v>
      </c>
      <c r="K356" s="110">
        <v>0</v>
      </c>
      <c r="L356" s="312">
        <v>13</v>
      </c>
    </row>
    <row ht="17.25" customHeight="1" r="357" spans="1:12">
      <c r="A357" s="333"/>
      <c r="B357" s="79"/>
      <c r="C357" s="47" t="s">
        <v>227</v>
      </c>
      <c r="D357" s="91" t="s">
        <v>13</v>
      </c>
      <c r="E357" s="91">
        <v>144</v>
      </c>
      <c r="F357" s="20"/>
      <c r="G357" s="20"/>
      <c r="H357" s="91"/>
      <c r="I357" s="46">
        <f>SUM(E357*100/$H$356/100)</f>
        <v>0.331034482758621</v>
      </c>
      <c r="J357" s="259"/>
      <c r="K357" s="377"/>
      <c r="L357" s="312"/>
    </row>
    <row ht="17.25" customHeight="1" r="358" spans="1:12">
      <c r="A358" s="333"/>
      <c r="B358" s="79"/>
      <c r="C358" s="112" t="s">
        <v>232</v>
      </c>
      <c r="D358" s="93" t="s">
        <v>13</v>
      </c>
      <c r="E358" s="93">
        <v>291</v>
      </c>
      <c r="F358" s="93" t="s">
        <v>345</v>
      </c>
      <c r="G358" s="94"/>
      <c r="H358" s="93"/>
      <c r="I358" s="95">
        <f>SUM(E358*100/$H$356/100)</f>
        <v>0.668965517241379</v>
      </c>
      <c r="J358" s="273"/>
      <c r="K358" s="378"/>
      <c r="L358" s="312"/>
    </row>
    <row ht="17.25" customHeight="1" r="359" spans="1:12">
      <c r="A359" s="333"/>
      <c r="B359" s="79"/>
      <c r="C359" s="21" t="s">
        <v>341</v>
      </c>
      <c r="D359" s="25"/>
      <c r="E359" s="21"/>
      <c r="F359" s="21"/>
      <c r="G359" s="84"/>
      <c r="H359" s="22">
        <f>SUM(E360:E377)</f>
        <v>2474</v>
      </c>
      <c r="I359" s="23"/>
      <c r="J359" s="273"/>
      <c r="K359" s="150">
        <v>0</v>
      </c>
      <c r="L359" s="134"/>
    </row>
    <row ht="17.25" customHeight="1" r="360" spans="1:12">
      <c r="A360" s="333"/>
      <c r="B360" s="79"/>
      <c r="C360" s="47" t="s">
        <v>231</v>
      </c>
      <c r="D360" s="91" t="s">
        <v>14</v>
      </c>
      <c r="E360" s="91">
        <v>80</v>
      </c>
      <c r="F360" s="20"/>
      <c r="G360" s="20"/>
      <c r="H360" s="5"/>
      <c r="I360" s="46">
        <f>SUM(E360*100/$H$359/100)</f>
        <v>0.0323362974939369</v>
      </c>
      <c r="J360" s="273"/>
      <c r="K360" s="277"/>
      <c r="L360" s="105"/>
    </row>
    <row ht="17.25" customHeight="1" r="361" spans="1:12">
      <c r="A361" s="333"/>
      <c r="B361" s="79"/>
      <c r="C361" s="47" t="s">
        <v>454</v>
      </c>
      <c r="D361" s="91" t="s">
        <v>14</v>
      </c>
      <c r="E361" s="91">
        <v>110</v>
      </c>
      <c r="F361" s="20"/>
      <c r="G361" s="20"/>
      <c r="H361" s="5"/>
      <c r="I361" s="46">
        <f>SUM(E361*100/$H$359/100)</f>
        <v>0.0444624090541633</v>
      </c>
      <c r="J361" s="273"/>
      <c r="K361" s="280"/>
      <c r="L361" s="105"/>
    </row>
    <row ht="17.25" customHeight="1" r="362" spans="1:12">
      <c r="A362" s="333"/>
      <c r="B362" s="79"/>
      <c r="C362" s="47" t="s">
        <v>229</v>
      </c>
      <c r="D362" s="91" t="s">
        <v>14</v>
      </c>
      <c r="E362" s="91">
        <v>85</v>
      </c>
      <c r="F362" s="20"/>
      <c r="G362" s="20"/>
      <c r="H362" s="68"/>
      <c r="I362" s="46">
        <f>SUM(E362*100/$H$359/100)</f>
        <v>0.034357316087308</v>
      </c>
      <c r="J362" s="273"/>
      <c r="K362" s="280"/>
      <c r="L362" s="105"/>
    </row>
    <row ht="17.25" customHeight="1" r="363" spans="1:12">
      <c r="A363" s="333"/>
      <c r="B363" s="79"/>
      <c r="C363" s="47" t="s">
        <v>455</v>
      </c>
      <c r="D363" s="91" t="s">
        <v>14</v>
      </c>
      <c r="E363" s="91">
        <v>88</v>
      </c>
      <c r="F363" s="20"/>
      <c r="G363" s="20"/>
      <c r="H363" s="68"/>
      <c r="I363" s="46">
        <f>SUM(E363*100/$H$359/100)</f>
        <v>0.0355699272433306</v>
      </c>
      <c r="J363" s="273"/>
      <c r="K363" s="280"/>
      <c r="L363" s="105"/>
    </row>
    <row ht="17.25" customHeight="1" r="364" spans="1:12">
      <c r="A364" s="333"/>
      <c r="B364" s="79"/>
      <c r="C364" s="47" t="s">
        <v>230</v>
      </c>
      <c r="D364" s="91" t="s">
        <v>14</v>
      </c>
      <c r="E364" s="91">
        <v>105</v>
      </c>
      <c r="F364" s="20"/>
      <c r="G364" s="20"/>
      <c r="H364" s="5"/>
      <c r="I364" s="46">
        <f>SUM(E364*100/$H$359/100)</f>
        <v>0.0424413904607922</v>
      </c>
      <c r="J364" s="273"/>
      <c r="K364" s="280"/>
      <c r="L364" s="105"/>
    </row>
    <row ht="17.25" customHeight="1" r="365" spans="1:12" thickBot="1">
      <c r="A365" s="333"/>
      <c r="B365" s="79"/>
      <c r="C365" s="48" t="s">
        <v>228</v>
      </c>
      <c r="D365" s="12" t="s">
        <v>14</v>
      </c>
      <c r="E365" s="12">
        <v>114</v>
      </c>
      <c r="F365" s="33"/>
      <c r="G365" s="33"/>
      <c r="H365" s="34"/>
      <c r="I365" s="73">
        <f>SUM(E365*100/$H$359/100)</f>
        <v>0.0460792239288601</v>
      </c>
      <c r="J365" s="273"/>
      <c r="K365" s="280"/>
      <c r="L365" s="106"/>
    </row>
    <row ht="17.25" customHeight="1" r="366" spans="1:12">
      <c r="A366" s="333"/>
      <c r="B366" s="79"/>
      <c r="C366" s="164" t="s">
        <v>233</v>
      </c>
      <c r="D366" s="165" t="s">
        <v>14</v>
      </c>
      <c r="E366" s="117">
        <v>266</v>
      </c>
      <c r="F366" s="93" t="s">
        <v>345</v>
      </c>
      <c r="G366" s="118"/>
      <c r="H366" s="132"/>
      <c r="I366" s="130">
        <f>SUM(E366*100/$H$359/100)</f>
        <v>0.10751818916734</v>
      </c>
      <c r="J366" s="273"/>
      <c r="K366" s="280"/>
      <c r="L366" s="106"/>
    </row>
    <row ht="17.25" customHeight="1" r="367" spans="1:12">
      <c r="A367" s="333"/>
      <c r="B367" s="79"/>
      <c r="C367" s="112" t="s">
        <v>234</v>
      </c>
      <c r="D367" s="148" t="s">
        <v>14</v>
      </c>
      <c r="E367" s="93">
        <v>256</v>
      </c>
      <c r="F367" s="93" t="s">
        <v>345</v>
      </c>
      <c r="G367" s="94"/>
      <c r="H367" s="97"/>
      <c r="I367" s="95">
        <f>SUM(E367*100/$H$359/100)</f>
        <v>0.103476151980598</v>
      </c>
      <c r="J367" s="273"/>
      <c r="K367" s="280"/>
      <c r="L367" s="171">
        <v>20</v>
      </c>
    </row>
    <row ht="17.25" customHeight="1" r="368" spans="1:12">
      <c r="A368" s="333"/>
      <c r="B368" s="79"/>
      <c r="C368" s="112" t="s">
        <v>236</v>
      </c>
      <c r="D368" s="148" t="s">
        <v>14</v>
      </c>
      <c r="E368" s="93">
        <v>254</v>
      </c>
      <c r="F368" s="93" t="s">
        <v>345</v>
      </c>
      <c r="G368" s="94"/>
      <c r="H368" s="97"/>
      <c r="I368" s="95">
        <f>SUM(E368*100/$H$359/100)</f>
        <v>0.10266774454325</v>
      </c>
      <c r="J368" s="273"/>
      <c r="K368" s="280"/>
      <c r="L368" s="106"/>
    </row>
    <row ht="17.25" customHeight="1" r="369" spans="1:12">
      <c r="A369" s="333"/>
      <c r="B369" s="79"/>
      <c r="C369" s="112" t="s">
        <v>235</v>
      </c>
      <c r="D369" s="148" t="s">
        <v>14</v>
      </c>
      <c r="E369" s="93">
        <v>258</v>
      </c>
      <c r="F369" s="93" t="s">
        <v>345</v>
      </c>
      <c r="G369" s="94"/>
      <c r="H369" s="97"/>
      <c r="I369" s="95">
        <f>SUM(E369*100/$H$359/100)</f>
        <v>0.104284559417947</v>
      </c>
      <c r="J369" s="273"/>
      <c r="K369" s="280"/>
      <c r="L369" s="106"/>
    </row>
    <row ht="17.25" customHeight="1" r="370" spans="1:12">
      <c r="A370" s="333"/>
      <c r="B370" s="79"/>
      <c r="C370" s="112" t="s">
        <v>237</v>
      </c>
      <c r="D370" s="93" t="s">
        <v>14</v>
      </c>
      <c r="E370" s="93">
        <v>243</v>
      </c>
      <c r="F370" s="93" t="s">
        <v>345</v>
      </c>
      <c r="G370" s="94"/>
      <c r="H370" s="97"/>
      <c r="I370" s="95">
        <f>SUM(E370*100/$H$359/100)</f>
        <v>0.0982215036378335</v>
      </c>
      <c r="J370" s="273"/>
      <c r="K370" s="280"/>
      <c r="L370" s="106"/>
    </row>
    <row ht="15" customHeight="1" r="371" spans="1:12" thickBot="1">
      <c r="A371" s="333"/>
      <c r="B371" s="89"/>
      <c r="C371" s="265" t="s">
        <v>238</v>
      </c>
      <c r="D371" s="188" t="s">
        <v>14</v>
      </c>
      <c r="E371" s="188">
        <v>253</v>
      </c>
      <c r="F371" s="99" t="s">
        <v>345</v>
      </c>
      <c r="G371" s="137"/>
      <c r="H371" s="266"/>
      <c r="I371" s="187">
        <f>SUM(E371*100/$H$359/100)</f>
        <v>0.102263540824576</v>
      </c>
      <c r="J371" s="273"/>
      <c r="K371" s="280"/>
      <c r="L371" s="142"/>
    </row>
    <row ht="17.25" customHeight="1" r="372" spans="1:12">
      <c r="A372" s="333"/>
      <c r="B372" s="79"/>
      <c r="C372" s="49" t="s">
        <v>240</v>
      </c>
      <c r="D372" s="85" t="s">
        <v>14</v>
      </c>
      <c r="E372" s="85">
        <v>44</v>
      </c>
      <c r="F372" s="32"/>
      <c r="G372" s="32"/>
      <c r="H372" s="7"/>
      <c r="I372" s="72">
        <f>SUM(E372*100/$H$359/100)</f>
        <v>0.0177849636216653</v>
      </c>
      <c r="J372" s="273"/>
      <c r="K372" s="280"/>
      <c r="L372" s="106"/>
    </row>
    <row ht="17.25" customHeight="1" r="373" spans="1:12">
      <c r="A373" s="333"/>
      <c r="B373" s="79"/>
      <c r="C373" s="47" t="s">
        <v>239</v>
      </c>
      <c r="D373" s="91" t="s">
        <v>14</v>
      </c>
      <c r="E373" s="91">
        <v>64</v>
      </c>
      <c r="F373" s="20"/>
      <c r="G373" s="20"/>
      <c r="H373" s="5"/>
      <c r="I373" s="46">
        <f>SUM(E373*100/$H$359/100)</f>
        <v>0.0258690379951496</v>
      </c>
      <c r="J373" s="273"/>
      <c r="K373" s="280"/>
      <c r="L373" s="106"/>
    </row>
    <row ht="17.25" customHeight="1" r="374" spans="1:12">
      <c r="A374" s="333"/>
      <c r="B374" s="79"/>
      <c r="C374" s="47" t="s">
        <v>456</v>
      </c>
      <c r="D374" s="91" t="s">
        <v>14</v>
      </c>
      <c r="E374" s="91">
        <v>61</v>
      </c>
      <c r="F374" s="20"/>
      <c r="G374" s="20"/>
      <c r="H374" s="68"/>
      <c r="I374" s="46">
        <f>SUM(E374*100/$H$359/100)</f>
        <v>0.0246564268391269</v>
      </c>
      <c r="J374" s="273"/>
      <c r="K374" s="280"/>
      <c r="L374" s="106"/>
    </row>
    <row ht="17.25" customHeight="1" r="375" spans="1:12">
      <c r="A375" s="333"/>
      <c r="B375" s="79"/>
      <c r="C375" s="47" t="s">
        <v>241</v>
      </c>
      <c r="D375" s="91" t="s">
        <v>14</v>
      </c>
      <c r="E375" s="91">
        <v>60</v>
      </c>
      <c r="F375" s="20"/>
      <c r="G375" s="20"/>
      <c r="H375" s="68"/>
      <c r="I375" s="46">
        <f>SUM(E375*100/$H$359/100)</f>
        <v>0.0242522231204527</v>
      </c>
      <c r="J375" s="273"/>
      <c r="K375" s="280"/>
      <c r="L375" s="106"/>
    </row>
    <row ht="17.25" customHeight="1" r="376" spans="1:12">
      <c r="A376" s="333"/>
      <c r="B376" s="79"/>
      <c r="C376" s="47" t="s">
        <v>457</v>
      </c>
      <c r="D376" s="91" t="s">
        <v>14</v>
      </c>
      <c r="E376" s="91">
        <v>70</v>
      </c>
      <c r="F376" s="20"/>
      <c r="G376" s="20"/>
      <c r="H376" s="68"/>
      <c r="I376" s="46">
        <f>SUM(E376*100/$H$359/100)</f>
        <v>0.0282942603071948</v>
      </c>
      <c r="J376" s="273"/>
      <c r="K376" s="280"/>
      <c r="L376" s="106"/>
    </row>
    <row ht="17.25" customHeight="1" r="377" spans="1:12" thickBot="1">
      <c r="A377" s="334"/>
      <c r="B377" s="177"/>
      <c r="C377" s="48" t="s">
        <v>453</v>
      </c>
      <c r="D377" s="12" t="s">
        <v>14</v>
      </c>
      <c r="E377" s="12">
        <v>63</v>
      </c>
      <c r="F377" s="33"/>
      <c r="G377" s="33"/>
      <c r="H377" s="163"/>
      <c r="I377" s="73">
        <f>SUM(E377*100/$H$359/100)</f>
        <v>0.0254648342764753</v>
      </c>
      <c r="J377" s="274"/>
      <c r="K377" s="281"/>
      <c r="L377" s="107"/>
    </row>
    <row ht="18.75" customHeight="1" r="378" spans="1:12">
      <c r="A378" s="124" t="s">
        <v>0</v>
      </c>
      <c r="B378" s="293" t="s">
        <v>1</v>
      </c>
      <c r="C378" s="293" t="s">
        <v>2</v>
      </c>
      <c r="D378" s="293" t="s">
        <v>3</v>
      </c>
      <c r="E378" s="74" t="s">
        <v>4</v>
      </c>
      <c r="F378" s="293" t="s">
        <v>5</v>
      </c>
      <c r="G378" s="270" t="s">
        <v>342</v>
      </c>
      <c r="H378" s="74" t="s">
        <v>6</v>
      </c>
      <c r="I378" s="270" t="s">
        <v>344</v>
      </c>
      <c r="J378" s="270" t="s">
        <v>452</v>
      </c>
      <c r="K378" s="74" t="s">
        <v>7</v>
      </c>
      <c r="L378" s="77" t="s">
        <v>8</v>
      </c>
    </row>
    <row ht="21" customHeight="1" r="379" spans="1:12" thickBot="1">
      <c r="A379" s="170" t="s">
        <v>9</v>
      </c>
      <c r="B379" s="294"/>
      <c r="C379" s="294"/>
      <c r="D379" s="294"/>
      <c r="E379" s="76" t="s">
        <v>10</v>
      </c>
      <c r="F379" s="294"/>
      <c r="G379" s="271"/>
      <c r="H379" s="76" t="s">
        <v>11</v>
      </c>
      <c r="I379" s="271"/>
      <c r="J379" s="271"/>
      <c r="K379" s="76" t="s">
        <v>12</v>
      </c>
      <c r="L379" s="78" t="s">
        <v>12</v>
      </c>
    </row>
    <row ht="18.75" customHeight="1" r="380" spans="1:12">
      <c r="A380" s="161"/>
      <c r="B380" s="79" t="s">
        <v>196</v>
      </c>
      <c r="C380" s="21" t="s">
        <v>340</v>
      </c>
      <c r="D380" s="85"/>
      <c r="E380" s="85"/>
      <c r="F380" s="85"/>
      <c r="G380" s="85">
        <v>842</v>
      </c>
      <c r="H380" s="85">
        <f>SUM(E381:E383)</f>
        <v>409</v>
      </c>
      <c r="I380" s="85"/>
      <c r="J380" s="267">
        <f>SUM(H380*100/G380)/100</f>
        <v>0.485748218527316</v>
      </c>
      <c r="K380" s="149">
        <v>0</v>
      </c>
      <c r="L380" s="382">
        <v>13</v>
      </c>
    </row>
    <row ht="17.25" customHeight="1" r="381" spans="1:12">
      <c r="A381" s="27"/>
      <c r="B381" s="79"/>
      <c r="C381" s="131" t="s">
        <v>242</v>
      </c>
      <c r="D381" s="93" t="s">
        <v>13</v>
      </c>
      <c r="E381" s="93">
        <v>215</v>
      </c>
      <c r="F381" s="93" t="s">
        <v>345</v>
      </c>
      <c r="G381" s="94"/>
      <c r="H381" s="93"/>
      <c r="I381" s="95">
        <f>SUM(E381*100/$H$380/100)</f>
        <v>0.525672371638142</v>
      </c>
      <c r="J381" s="103"/>
      <c r="K381" s="275"/>
      <c r="L381" s="382"/>
    </row>
    <row ht="17.25" customHeight="1" r="382" spans="1:12">
      <c r="A382" s="27"/>
      <c r="B382" s="79"/>
      <c r="C382" s="59" t="s">
        <v>248</v>
      </c>
      <c r="D382" s="91" t="s">
        <v>13</v>
      </c>
      <c r="E382" s="91">
        <v>148</v>
      </c>
      <c r="F382" s="20"/>
      <c r="G382" s="20"/>
      <c r="H382" s="91"/>
      <c r="I382" s="46">
        <f>SUM(E382*100/$H$380/100)</f>
        <v>0.361858190709046</v>
      </c>
      <c r="J382" s="260"/>
      <c r="K382" s="279"/>
      <c r="L382" s="382"/>
    </row>
    <row ht="17.25" customHeight="1" r="383" spans="1:12">
      <c r="A383" s="27"/>
      <c r="B383" s="79"/>
      <c r="C383" s="59" t="s">
        <v>255</v>
      </c>
      <c r="D383" s="91" t="s">
        <v>13</v>
      </c>
      <c r="E383" s="91">
        <v>46</v>
      </c>
      <c r="F383" s="20"/>
      <c r="G383" s="20"/>
      <c r="H383" s="91"/>
      <c r="I383" s="46">
        <f>SUM(E383*100/$H$380/100)</f>
        <v>0.112469437652812</v>
      </c>
      <c r="J383" s="72"/>
      <c r="K383" s="276"/>
      <c r="L383" s="383"/>
    </row>
    <row ht="17.25" customHeight="1" r="384" spans="1:12">
      <c r="A384" s="27"/>
      <c r="B384" s="79"/>
      <c r="C384" s="21" t="s">
        <v>341</v>
      </c>
      <c r="D384" s="25"/>
      <c r="E384" s="21"/>
      <c r="F384" s="21"/>
      <c r="G384" s="84"/>
      <c r="H384" s="22">
        <f>SUM(E385:E399)</f>
        <v>2302</v>
      </c>
      <c r="I384" s="23"/>
      <c r="J384" s="23"/>
      <c r="K384" s="110">
        <v>0</v>
      </c>
      <c r="L384" s="134"/>
    </row>
    <row ht="17.25" customHeight="1" r="385" spans="1:12">
      <c r="A385" s="27"/>
      <c r="B385" s="79"/>
      <c r="C385" s="131" t="s">
        <v>245</v>
      </c>
      <c r="D385" s="93" t="s">
        <v>14</v>
      </c>
      <c r="E385" s="93">
        <v>228</v>
      </c>
      <c r="F385" s="93" t="s">
        <v>345</v>
      </c>
      <c r="G385" s="94"/>
      <c r="H385" s="97"/>
      <c r="I385" s="95">
        <f>SUM(E385*100/$H$384/100)</f>
        <v>0.0990443092962641</v>
      </c>
      <c r="J385" s="103"/>
      <c r="K385" s="277"/>
      <c r="L385" s="311">
        <v>10</v>
      </c>
    </row>
    <row ht="17.25" customHeight="1" r="386" spans="1:12">
      <c r="A386" s="27"/>
      <c r="B386" s="79"/>
      <c r="C386" s="131" t="s">
        <v>458</v>
      </c>
      <c r="D386" s="93" t="s">
        <v>14</v>
      </c>
      <c r="E386" s="93">
        <v>200</v>
      </c>
      <c r="F386" s="93" t="s">
        <v>345</v>
      </c>
      <c r="G386" s="94"/>
      <c r="H386" s="97"/>
      <c r="I386" s="95">
        <f>SUM(E386*100/$H$384/100)</f>
        <v>0.0868809730668983</v>
      </c>
      <c r="J386" s="260"/>
      <c r="K386" s="280"/>
      <c r="L386" s="312"/>
    </row>
    <row ht="17.25" customHeight="1" r="387" spans="1:12">
      <c r="A387" s="27"/>
      <c r="B387" s="79"/>
      <c r="C387" s="131" t="s">
        <v>243</v>
      </c>
      <c r="D387" s="93" t="s">
        <v>14</v>
      </c>
      <c r="E387" s="93">
        <v>224</v>
      </c>
      <c r="F387" s="93" t="s">
        <v>345</v>
      </c>
      <c r="G387" s="94"/>
      <c r="H387" s="96"/>
      <c r="I387" s="95">
        <f>SUM(E387*100/$H$384/100)</f>
        <v>0.0973066898349261</v>
      </c>
      <c r="J387" s="260"/>
      <c r="K387" s="280"/>
      <c r="L387" s="312"/>
    </row>
    <row ht="17.25" customHeight="1" r="388" spans="1:12">
      <c r="A388" s="27"/>
      <c r="B388" s="79"/>
      <c r="C388" s="131" t="s">
        <v>244</v>
      </c>
      <c r="D388" s="93" t="s">
        <v>14</v>
      </c>
      <c r="E388" s="93">
        <v>235</v>
      </c>
      <c r="F388" s="93" t="s">
        <v>345</v>
      </c>
      <c r="G388" s="94"/>
      <c r="H388" s="96"/>
      <c r="I388" s="95">
        <f>SUM(E388*100/$H$384/100)</f>
        <v>0.102085143353606</v>
      </c>
      <c r="J388" s="260"/>
      <c r="K388" s="280"/>
      <c r="L388" s="312"/>
    </row>
    <row ht="17.25" customHeight="1" r="389" spans="1:12">
      <c r="A389" s="27"/>
      <c r="B389" s="79"/>
      <c r="C389" s="131" t="s">
        <v>247</v>
      </c>
      <c r="D389" s="93" t="s">
        <v>14</v>
      </c>
      <c r="E389" s="93">
        <v>206</v>
      </c>
      <c r="F389" s="93" t="s">
        <v>345</v>
      </c>
      <c r="G389" s="94"/>
      <c r="H389" s="97"/>
      <c r="I389" s="95">
        <f>SUM(E389*100/$H$384/100)</f>
        <v>0.0894874022589053</v>
      </c>
      <c r="J389" s="260"/>
      <c r="K389" s="280"/>
      <c r="L389" s="312"/>
    </row>
    <row ht="17.25" customHeight="1" r="390" spans="1:12" thickBot="1">
      <c r="A390" s="155">
        <v>44696</v>
      </c>
      <c r="B390" s="79"/>
      <c r="C390" s="136" t="s">
        <v>246</v>
      </c>
      <c r="D390" s="99" t="s">
        <v>14</v>
      </c>
      <c r="E390" s="99">
        <v>220</v>
      </c>
      <c r="F390" s="99" t="s">
        <v>345</v>
      </c>
      <c r="G390" s="100"/>
      <c r="H390" s="101"/>
      <c r="I390" s="102">
        <f>SUM(E390*100/$H$384/100)</f>
        <v>0.0955690703735882</v>
      </c>
      <c r="J390" s="260"/>
      <c r="K390" s="280"/>
      <c r="L390" s="312"/>
    </row>
    <row ht="17.25" customHeight="1" r="391" spans="1:12">
      <c r="A391" s="41"/>
      <c r="B391" s="79"/>
      <c r="C391" s="61" t="s">
        <v>251</v>
      </c>
      <c r="D391" s="84" t="s">
        <v>14</v>
      </c>
      <c r="E391" s="85">
        <v>132</v>
      </c>
      <c r="F391" s="32"/>
      <c r="G391" s="32"/>
      <c r="H391" s="7"/>
      <c r="I391" s="72">
        <f>SUM(E391*100/$H$384/100)</f>
        <v>0.0573414422241529</v>
      </c>
      <c r="J391" s="260"/>
      <c r="K391" s="280"/>
      <c r="L391" s="312"/>
    </row>
    <row ht="17.25" customHeight="1" r="392" spans="1:12">
      <c r="A392" s="41"/>
      <c r="B392" s="79"/>
      <c r="C392" s="59" t="s">
        <v>254</v>
      </c>
      <c r="D392" s="83" t="s">
        <v>14</v>
      </c>
      <c r="E392" s="91">
        <v>124</v>
      </c>
      <c r="F392" s="20"/>
      <c r="G392" s="20"/>
      <c r="H392" s="5"/>
      <c r="I392" s="46">
        <f>SUM(E392*100/$H$384/100)</f>
        <v>0.053866203301477</v>
      </c>
      <c r="J392" s="260"/>
      <c r="K392" s="280"/>
      <c r="L392" s="312"/>
    </row>
    <row ht="17.25" customHeight="1" r="393" spans="1:12">
      <c r="A393" s="41"/>
      <c r="B393" s="79"/>
      <c r="C393" s="59" t="s">
        <v>252</v>
      </c>
      <c r="D393" s="83" t="s">
        <v>14</v>
      </c>
      <c r="E393" s="91">
        <v>123</v>
      </c>
      <c r="F393" s="20"/>
      <c r="G393" s="20"/>
      <c r="H393" s="5"/>
      <c r="I393" s="46">
        <f>SUM(E393*100/$H$384/100)</f>
        <v>0.0534317984361425</v>
      </c>
      <c r="J393" s="260"/>
      <c r="K393" s="280"/>
      <c r="L393" s="312"/>
    </row>
    <row ht="17.25" customHeight="1" r="394" spans="1:12">
      <c r="A394" s="41"/>
      <c r="B394" s="79"/>
      <c r="C394" s="59" t="s">
        <v>250</v>
      </c>
      <c r="D394" s="83" t="s">
        <v>14</v>
      </c>
      <c r="E394" s="91">
        <v>153</v>
      </c>
      <c r="F394" s="20"/>
      <c r="G394" s="20"/>
      <c r="H394" s="5"/>
      <c r="I394" s="46">
        <f>SUM(E394*100/$H$384/100)</f>
        <v>0.0664639443961772</v>
      </c>
      <c r="J394" s="260"/>
      <c r="K394" s="280"/>
      <c r="L394" s="312"/>
    </row>
    <row ht="17.25" customHeight="1" r="395" spans="1:12">
      <c r="A395" s="41"/>
      <c r="B395" s="79"/>
      <c r="C395" s="59" t="s">
        <v>253</v>
      </c>
      <c r="D395" s="83" t="s">
        <v>14</v>
      </c>
      <c r="E395" s="91">
        <v>124</v>
      </c>
      <c r="F395" s="20"/>
      <c r="G395" s="20"/>
      <c r="H395" s="5"/>
      <c r="I395" s="46">
        <f>SUM(E395*100/$H$384/100)</f>
        <v>0.053866203301477</v>
      </c>
      <c r="J395" s="260"/>
      <c r="K395" s="280"/>
      <c r="L395" s="312"/>
    </row>
    <row ht="17.25" customHeight="1" r="396" spans="1:12" thickBot="1">
      <c r="A396" s="41"/>
      <c r="B396" s="79"/>
      <c r="C396" s="60" t="s">
        <v>249</v>
      </c>
      <c r="D396" s="12" t="s">
        <v>14</v>
      </c>
      <c r="E396" s="12">
        <v>147</v>
      </c>
      <c r="F396" s="33"/>
      <c r="G396" s="33"/>
      <c r="H396" s="34"/>
      <c r="I396" s="73">
        <f>SUM(E396*100/$H$384/100)</f>
        <v>0.0638575152041703</v>
      </c>
      <c r="J396" s="260"/>
      <c r="K396" s="280"/>
      <c r="L396" s="312"/>
    </row>
    <row ht="17.25" customHeight="1" r="397" spans="1:12">
      <c r="A397" s="41"/>
      <c r="B397" s="79"/>
      <c r="C397" s="59" t="s">
        <v>258</v>
      </c>
      <c r="D397" s="85" t="s">
        <v>14</v>
      </c>
      <c r="E397" s="85">
        <v>53</v>
      </c>
      <c r="F397" s="32"/>
      <c r="G397" s="32"/>
      <c r="H397" s="211"/>
      <c r="I397" s="72">
        <f>SUM(E397*100/$H$384/100)</f>
        <v>0.0230234578627281</v>
      </c>
      <c r="J397" s="260"/>
      <c r="K397" s="280"/>
      <c r="L397" s="312"/>
    </row>
    <row ht="17.25" customHeight="1" r="398" spans="1:12">
      <c r="A398" s="41"/>
      <c r="B398" s="79"/>
      <c r="C398" s="59" t="s">
        <v>257</v>
      </c>
      <c r="D398" s="91" t="s">
        <v>14</v>
      </c>
      <c r="E398" s="91">
        <v>74</v>
      </c>
      <c r="F398" s="20"/>
      <c r="G398" s="20"/>
      <c r="H398" s="5"/>
      <c r="I398" s="46">
        <f>SUM(E398*100/$H$384/100)</f>
        <v>0.0321459600347524</v>
      </c>
      <c r="J398" s="260"/>
      <c r="K398" s="280"/>
      <c r="L398" s="312"/>
    </row>
    <row ht="17.25" customHeight="1" r="399" spans="1:12" thickBot="1">
      <c r="A399" s="162"/>
      <c r="B399" s="177"/>
      <c r="C399" s="60" t="s">
        <v>256</v>
      </c>
      <c r="D399" s="12" t="s">
        <v>14</v>
      </c>
      <c r="E399" s="12">
        <v>59</v>
      </c>
      <c r="F399" s="33"/>
      <c r="G399" s="33"/>
      <c r="H399" s="34"/>
      <c r="I399" s="73">
        <f>SUM(E399*100/$H$384/100)</f>
        <v>0.025629887054735</v>
      </c>
      <c r="J399" s="207"/>
      <c r="K399" s="281"/>
      <c r="L399" s="313"/>
    </row>
    <row ht="17.25" customHeight="1" r="400" spans="1:12">
      <c r="A400" s="124" t="s">
        <v>0</v>
      </c>
      <c r="B400" s="293" t="s">
        <v>1</v>
      </c>
      <c r="C400" s="293" t="s">
        <v>2</v>
      </c>
      <c r="D400" s="293" t="s">
        <v>3</v>
      </c>
      <c r="E400" s="65" t="s">
        <v>4</v>
      </c>
      <c r="F400" s="293" t="s">
        <v>5</v>
      </c>
      <c r="G400" s="270" t="s">
        <v>342</v>
      </c>
      <c r="H400" s="65" t="s">
        <v>6</v>
      </c>
      <c r="I400" s="270" t="s">
        <v>344</v>
      </c>
      <c r="J400" s="270" t="s">
        <v>452</v>
      </c>
      <c r="K400" s="65" t="s">
        <v>7</v>
      </c>
      <c r="L400" s="70" t="s">
        <v>8</v>
      </c>
    </row>
    <row ht="29.25" customHeight="1" r="401" spans="1:12" thickBot="1">
      <c r="A401" s="170" t="s">
        <v>9</v>
      </c>
      <c r="B401" s="294"/>
      <c r="C401" s="294"/>
      <c r="D401" s="294"/>
      <c r="E401" s="66" t="s">
        <v>10</v>
      </c>
      <c r="F401" s="294"/>
      <c r="G401" s="271"/>
      <c r="H401" s="66" t="s">
        <v>11</v>
      </c>
      <c r="I401" s="271"/>
      <c r="J401" s="271"/>
      <c r="K401" s="66" t="s">
        <v>12</v>
      </c>
      <c r="L401" s="71" t="s">
        <v>12</v>
      </c>
    </row>
    <row ht="17.25" customHeight="1" r="402" spans="1:12">
      <c r="A402" s="333">
        <v>44696</v>
      </c>
      <c r="B402" s="341" t="s">
        <v>197</v>
      </c>
      <c r="C402" s="21" t="s">
        <v>340</v>
      </c>
      <c r="D402" s="21"/>
      <c r="E402" s="21"/>
      <c r="F402" s="21"/>
      <c r="G402" s="169">
        <v>228</v>
      </c>
      <c r="H402" s="62">
        <f>SUM(E403:E404)</f>
        <v>99</v>
      </c>
      <c r="I402" s="6"/>
      <c r="J402" s="267">
        <f>SUM(H402*100/G402)/100</f>
        <v>0.434210526315789</v>
      </c>
      <c r="K402" s="108">
        <v>0</v>
      </c>
      <c r="L402" s="312">
        <v>9</v>
      </c>
    </row>
    <row ht="17.25" customHeight="1" r="403" spans="1:12">
      <c r="A403" s="333"/>
      <c r="B403" s="341"/>
      <c r="C403" s="112" t="s">
        <v>259</v>
      </c>
      <c r="D403" s="93" t="s">
        <v>13</v>
      </c>
      <c r="E403" s="93">
        <v>72</v>
      </c>
      <c r="F403" s="93" t="s">
        <v>345</v>
      </c>
      <c r="G403" s="94"/>
      <c r="H403" s="93"/>
      <c r="I403" s="95">
        <f>SUM(E403*100/$H$402/100)</f>
        <v>0.727272727272727</v>
      </c>
      <c r="J403" s="272"/>
      <c r="K403" s="277"/>
      <c r="L403" s="312"/>
    </row>
    <row ht="17.25" customHeight="1" r="404" spans="1:12">
      <c r="A404" s="333"/>
      <c r="B404" s="341"/>
      <c r="C404" s="47" t="s">
        <v>266</v>
      </c>
      <c r="D404" s="64" t="s">
        <v>13</v>
      </c>
      <c r="E404" s="64">
        <v>27</v>
      </c>
      <c r="F404" s="20"/>
      <c r="G404" s="20"/>
      <c r="H404" s="64"/>
      <c r="I404" s="46">
        <f>SUM(E404*100/$H$402/100)</f>
        <v>0.272727272727273</v>
      </c>
      <c r="J404" s="273"/>
      <c r="K404" s="278"/>
      <c r="L404" s="318"/>
    </row>
    <row ht="17.25" customHeight="1" r="405" spans="1:12">
      <c r="A405" s="333"/>
      <c r="B405" s="341"/>
      <c r="C405" s="21" t="s">
        <v>341</v>
      </c>
      <c r="D405" s="25"/>
      <c r="E405" s="21"/>
      <c r="F405" s="21"/>
      <c r="G405" s="62"/>
      <c r="H405" s="22">
        <f>SUM(E406:E417)</f>
        <v>536</v>
      </c>
      <c r="I405" s="23"/>
      <c r="J405" s="273"/>
      <c r="K405" s="149">
        <v>1</v>
      </c>
      <c r="L405" s="174"/>
    </row>
    <row ht="17.25" customHeight="1" r="406" spans="1:12">
      <c r="A406" s="333"/>
      <c r="B406" s="341"/>
      <c r="C406" s="112" t="s">
        <v>260</v>
      </c>
      <c r="D406" s="93" t="s">
        <v>14</v>
      </c>
      <c r="E406" s="93">
        <v>68</v>
      </c>
      <c r="F406" s="93" t="s">
        <v>345</v>
      </c>
      <c r="G406" s="94"/>
      <c r="H406" s="97"/>
      <c r="I406" s="95">
        <f>SUM(E406*100/$H$405/100)</f>
        <v>0.126865671641791</v>
      </c>
      <c r="J406" s="273"/>
      <c r="K406" s="277"/>
      <c r="L406" s="176"/>
    </row>
    <row ht="0.4" customHeight="1" r="407" spans="1:12">
      <c r="A407" s="333"/>
      <c r="B407" s="341"/>
      <c r="C407" s="112" t="s">
        <v>262</v>
      </c>
      <c r="D407" s="93" t="s">
        <v>14</v>
      </c>
      <c r="E407" s="93">
        <v>68</v>
      </c>
      <c r="F407" s="93" t="s">
        <v>345</v>
      </c>
      <c r="G407" s="94"/>
      <c r="H407" s="97"/>
      <c r="I407" s="95">
        <f>SUM(E407*100/$H$405/100)</f>
        <v>0.126865671641791</v>
      </c>
      <c r="J407" s="273"/>
      <c r="K407" s="280"/>
      <c r="L407" s="176"/>
    </row>
    <row r="408" spans="1:12">
      <c r="A408" s="333"/>
      <c r="B408" s="341"/>
      <c r="C408" s="112" t="s">
        <v>265</v>
      </c>
      <c r="D408" s="93" t="s">
        <v>14</v>
      </c>
      <c r="E408" s="93">
        <v>67</v>
      </c>
      <c r="F408" s="93" t="s">
        <v>345</v>
      </c>
      <c r="G408" s="94"/>
      <c r="H408" s="96"/>
      <c r="I408" s="95">
        <f>SUM(E408*100/$H$405/100)</f>
        <v>0.125</v>
      </c>
      <c r="J408" s="273"/>
      <c r="K408" s="280"/>
      <c r="L408" s="176"/>
    </row>
    <row r="409" spans="1:12">
      <c r="A409" s="333"/>
      <c r="B409" s="341"/>
      <c r="C409" s="112" t="s">
        <v>263</v>
      </c>
      <c r="D409" s="93" t="s">
        <v>14</v>
      </c>
      <c r="E409" s="93">
        <v>70</v>
      </c>
      <c r="F409" s="93" t="s">
        <v>345</v>
      </c>
      <c r="G409" s="94"/>
      <c r="H409" s="96"/>
      <c r="I409" s="95">
        <f>SUM(E409*100/$H$405/100)</f>
        <v>0.130597014925373</v>
      </c>
      <c r="J409" s="273"/>
      <c r="K409" s="280"/>
      <c r="L409" s="176"/>
    </row>
    <row r="410" spans="1:12">
      <c r="A410" s="333"/>
      <c r="B410" s="341"/>
      <c r="C410" s="112" t="s">
        <v>261</v>
      </c>
      <c r="D410" s="93" t="s">
        <v>14</v>
      </c>
      <c r="E410" s="93">
        <v>69</v>
      </c>
      <c r="F410" s="93" t="s">
        <v>345</v>
      </c>
      <c r="G410" s="94"/>
      <c r="H410" s="97"/>
      <c r="I410" s="95">
        <f>SUM(E410*100/$H$405/100)</f>
        <v>0.128731343283582</v>
      </c>
      <c r="J410" s="273"/>
      <c r="K410" s="280"/>
      <c r="L410" s="176"/>
    </row>
    <row ht="15.75" r="411" spans="1:12" thickBot="1">
      <c r="A411" s="333"/>
      <c r="B411" s="341"/>
      <c r="C411" s="152" t="s">
        <v>264</v>
      </c>
      <c r="D411" s="99" t="s">
        <v>14</v>
      </c>
      <c r="E411" s="99">
        <v>69</v>
      </c>
      <c r="F411" s="99" t="s">
        <v>345</v>
      </c>
      <c r="G411" s="100"/>
      <c r="H411" s="101"/>
      <c r="I411" s="102">
        <f>SUM(E411*100/$H$405/100)</f>
        <v>0.128731343283582</v>
      </c>
      <c r="J411" s="273"/>
      <c r="K411" s="280"/>
      <c r="L411" s="171">
        <v>14</v>
      </c>
    </row>
    <row r="412" spans="1:12">
      <c r="A412" s="333"/>
      <c r="B412" s="341"/>
      <c r="C412" s="47" t="s">
        <v>270</v>
      </c>
      <c r="D412" s="63" t="s">
        <v>14</v>
      </c>
      <c r="E412" s="63">
        <v>19</v>
      </c>
      <c r="F412" s="32"/>
      <c r="G412" s="32"/>
      <c r="H412" s="7"/>
      <c r="I412" s="72">
        <f>SUM(E412*100/$H$405/100)</f>
        <v>0.0354477611940298</v>
      </c>
      <c r="J412" s="273"/>
      <c r="K412" s="280"/>
      <c r="L412" s="171"/>
    </row>
    <row r="413" spans="1:12">
      <c r="A413" s="333"/>
      <c r="B413" s="341"/>
      <c r="C413" s="47" t="s">
        <v>267</v>
      </c>
      <c r="D413" s="64" t="s">
        <v>14</v>
      </c>
      <c r="E413" s="64">
        <v>21</v>
      </c>
      <c r="F413" s="20"/>
      <c r="G413" s="20"/>
      <c r="H413" s="5"/>
      <c r="I413" s="46">
        <f>SUM(E413*100/$H$405/100)</f>
        <v>0.0391791044776119</v>
      </c>
      <c r="J413" s="273"/>
      <c r="K413" s="280"/>
      <c r="L413" s="171"/>
    </row>
    <row r="414" spans="1:12">
      <c r="A414" s="333"/>
      <c r="B414" s="341"/>
      <c r="C414" s="47" t="s">
        <v>271</v>
      </c>
      <c r="D414" s="64" t="s">
        <v>14</v>
      </c>
      <c r="E414" s="64">
        <v>21</v>
      </c>
      <c r="F414" s="20"/>
      <c r="G414" s="20"/>
      <c r="H414" s="68"/>
      <c r="I414" s="46">
        <f>SUM(E414*100/$H$405/100)</f>
        <v>0.0391791044776119</v>
      </c>
      <c r="J414" s="273"/>
      <c r="K414" s="280"/>
      <c r="L414" s="171"/>
    </row>
    <row r="415" spans="1:12">
      <c r="A415" s="333"/>
      <c r="B415" s="341"/>
      <c r="C415" s="47" t="s">
        <v>268</v>
      </c>
      <c r="D415" s="64" t="s">
        <v>14</v>
      </c>
      <c r="E415" s="64">
        <v>20</v>
      </c>
      <c r="F415" s="20"/>
      <c r="G415" s="20"/>
      <c r="H415" s="68"/>
      <c r="I415" s="46">
        <f>SUM(E415*100/$H$405/100)</f>
        <v>0.0373134328358209</v>
      </c>
      <c r="J415" s="273"/>
      <c r="K415" s="280"/>
      <c r="L415" s="171"/>
    </row>
    <row r="416" spans="1:12">
      <c r="A416" s="333"/>
      <c r="B416" s="341"/>
      <c r="C416" s="47" t="s">
        <v>343</v>
      </c>
      <c r="D416" s="64" t="s">
        <v>14</v>
      </c>
      <c r="E416" s="64">
        <v>21</v>
      </c>
      <c r="F416" s="20"/>
      <c r="G416" s="20"/>
      <c r="H416" s="68"/>
      <c r="I416" s="46">
        <f>SUM(E416*100/$H$405/100)</f>
        <v>0.0391791044776119</v>
      </c>
      <c r="J416" s="273"/>
      <c r="K416" s="280"/>
      <c r="L416" s="171"/>
    </row>
    <row ht="17.25" customHeight="1" r="417" spans="1:12" thickBot="1">
      <c r="A417" s="334"/>
      <c r="B417" s="342"/>
      <c r="C417" s="48" t="s">
        <v>269</v>
      </c>
      <c r="D417" s="12" t="s">
        <v>14</v>
      </c>
      <c r="E417" s="12">
        <v>23</v>
      </c>
      <c r="F417" s="33"/>
      <c r="G417" s="33"/>
      <c r="H417" s="34"/>
      <c r="I417" s="46">
        <f>SUM(E417*100/$H$405/100)</f>
        <v>0.042910447761194</v>
      </c>
      <c r="J417" s="274"/>
      <c r="K417" s="281"/>
      <c r="L417" s="107"/>
    </row>
    <row r="418" spans="1:12">
      <c r="A418" s="124" t="s">
        <v>0</v>
      </c>
      <c r="B418" s="293" t="s">
        <v>1</v>
      </c>
      <c r="C418" s="293" t="s">
        <v>2</v>
      </c>
      <c r="D418" s="293" t="s">
        <v>3</v>
      </c>
      <c r="E418" s="65" t="s">
        <v>4</v>
      </c>
      <c r="F418" s="293" t="s">
        <v>5</v>
      </c>
      <c r="G418" s="270" t="s">
        <v>342</v>
      </c>
      <c r="H418" s="65" t="s">
        <v>6</v>
      </c>
      <c r="I418" s="270" t="s">
        <v>344</v>
      </c>
      <c r="J418" s="270" t="s">
        <v>452</v>
      </c>
      <c r="K418" s="65" t="s">
        <v>7</v>
      </c>
      <c r="L418" s="70" t="s">
        <v>8</v>
      </c>
    </row>
    <row ht="26.25" customHeight="1" r="419" spans="1:12" thickBot="1">
      <c r="A419" s="170" t="s">
        <v>9</v>
      </c>
      <c r="B419" s="294"/>
      <c r="C419" s="294"/>
      <c r="D419" s="294"/>
      <c r="E419" s="66" t="s">
        <v>10</v>
      </c>
      <c r="F419" s="294"/>
      <c r="G419" s="271"/>
      <c r="H419" s="66" t="s">
        <v>11</v>
      </c>
      <c r="I419" s="271"/>
      <c r="J419" s="271"/>
      <c r="K419" s="66" t="s">
        <v>12</v>
      </c>
      <c r="L419" s="71" t="s">
        <v>12</v>
      </c>
    </row>
    <row ht="18.75" r="420" spans="1:12">
      <c r="A420" s="27"/>
      <c r="B420" s="69" t="s">
        <v>36</v>
      </c>
      <c r="C420" s="21" t="s">
        <v>340</v>
      </c>
      <c r="D420" s="21"/>
      <c r="E420" s="21"/>
      <c r="F420" s="21"/>
      <c r="G420" s="169">
        <v>578</v>
      </c>
      <c r="H420" s="62">
        <f>SUM(E421:E422)</f>
        <v>155</v>
      </c>
      <c r="I420" s="6"/>
      <c r="J420" s="267">
        <f>SUM(H420*100/G420)/100</f>
        <v>0.268166089965398</v>
      </c>
      <c r="K420" s="108">
        <v>0</v>
      </c>
      <c r="L420" s="312">
        <v>1</v>
      </c>
    </row>
    <row ht="17.25" customHeight="1" r="421" spans="1:12">
      <c r="A421" s="26">
        <v>44696</v>
      </c>
      <c r="B421" s="69"/>
      <c r="C421" s="112" t="s">
        <v>272</v>
      </c>
      <c r="D421" s="93" t="s">
        <v>13</v>
      </c>
      <c r="E421" s="93">
        <v>135</v>
      </c>
      <c r="F421" s="93" t="s">
        <v>345</v>
      </c>
      <c r="G421" s="94"/>
      <c r="H421" s="93"/>
      <c r="I421" s="95">
        <f>SUM(E421*100/$H$420/100)</f>
        <v>0.870967741935484</v>
      </c>
      <c r="J421" s="103"/>
      <c r="K421" s="275"/>
      <c r="L421" s="312"/>
    </row>
    <row ht="17.25" customHeight="1" r="422" spans="1:12" thickBot="1">
      <c r="A422" s="159"/>
      <c r="B422" s="151"/>
      <c r="C422" s="48" t="s">
        <v>273</v>
      </c>
      <c r="D422" s="12" t="s">
        <v>13</v>
      </c>
      <c r="E422" s="12">
        <v>20</v>
      </c>
      <c r="F422" s="33"/>
      <c r="G422" s="33"/>
      <c r="H422" s="12"/>
      <c r="I422" s="73">
        <f>SUM(E422*100/$H$420/100)</f>
        <v>0.129032258064516</v>
      </c>
      <c r="J422" s="207"/>
      <c r="K422" s="381"/>
      <c r="L422" s="313"/>
    </row>
    <row ht="17.25" customHeight="1" r="423" spans="1:12">
      <c r="A423" s="124" t="s">
        <v>0</v>
      </c>
      <c r="B423" s="293" t="s">
        <v>1</v>
      </c>
      <c r="C423" s="293" t="s">
        <v>2</v>
      </c>
      <c r="D423" s="293" t="s">
        <v>3</v>
      </c>
      <c r="E423" s="65" t="s">
        <v>4</v>
      </c>
      <c r="F423" s="293" t="s">
        <v>5</v>
      </c>
      <c r="G423" s="270" t="s">
        <v>342</v>
      </c>
      <c r="H423" s="65" t="s">
        <v>6</v>
      </c>
      <c r="I423" s="270" t="s">
        <v>344</v>
      </c>
      <c r="J423" s="270" t="s">
        <v>452</v>
      </c>
      <c r="K423" s="65" t="s">
        <v>7</v>
      </c>
      <c r="L423" s="70" t="s">
        <v>8</v>
      </c>
    </row>
    <row ht="30" customHeight="1" r="424" spans="1:12" thickBot="1">
      <c r="A424" s="125" t="s">
        <v>9</v>
      </c>
      <c r="B424" s="340"/>
      <c r="C424" s="340"/>
      <c r="D424" s="340"/>
      <c r="E424" s="67" t="s">
        <v>10</v>
      </c>
      <c r="F424" s="340"/>
      <c r="G424" s="271"/>
      <c r="H424" s="67" t="s">
        <v>11</v>
      </c>
      <c r="I424" s="271"/>
      <c r="J424" s="271"/>
      <c r="K424" s="67" t="s">
        <v>12</v>
      </c>
      <c r="L424" s="2" t="s">
        <v>12</v>
      </c>
    </row>
    <row ht="17.25" customHeight="1" r="425" spans="1:12">
      <c r="A425" s="287">
        <v>44696</v>
      </c>
      <c r="B425" s="120" t="s">
        <v>198</v>
      </c>
      <c r="C425" s="35" t="s">
        <v>340</v>
      </c>
      <c r="D425" s="35"/>
      <c r="E425" s="35"/>
      <c r="F425" s="35"/>
      <c r="G425" s="181">
        <v>43</v>
      </c>
      <c r="H425" s="38">
        <f>SUM(E426:E427)</f>
        <v>21</v>
      </c>
      <c r="I425" s="3"/>
      <c r="J425" s="267">
        <f>SUM(H425*100/G425)/100</f>
        <v>0.488372093023256</v>
      </c>
      <c r="K425" s="178">
        <v>0</v>
      </c>
      <c r="L425" s="388">
        <v>0</v>
      </c>
    </row>
    <row ht="17.25" customHeight="1" r="426" spans="1:12">
      <c r="A426" s="288"/>
      <c r="B426" s="121"/>
      <c r="C426" s="50" t="s">
        <v>274</v>
      </c>
      <c r="D426" s="91" t="s">
        <v>13</v>
      </c>
      <c r="E426" s="91">
        <v>2</v>
      </c>
      <c r="F426" s="20"/>
      <c r="G426" s="20"/>
      <c r="H426" s="64"/>
      <c r="I426" s="46">
        <f>SUM(E426*100/$H$425/100)</f>
        <v>0.0952380952380952</v>
      </c>
      <c r="J426" s="259"/>
      <c r="K426" s="126"/>
      <c r="L426" s="389"/>
    </row>
    <row ht="17.25" customHeight="1" r="427" spans="1:12">
      <c r="A427" s="288"/>
      <c r="B427" s="121"/>
      <c r="C427" s="92" t="s">
        <v>277</v>
      </c>
      <c r="D427" s="93" t="s">
        <v>13</v>
      </c>
      <c r="E427" s="93">
        <v>19</v>
      </c>
      <c r="F427" s="93" t="s">
        <v>345</v>
      </c>
      <c r="G427" s="94"/>
      <c r="H427" s="93"/>
      <c r="I427" s="95">
        <f>SUM(E427*100/$H$425/100)</f>
        <v>0.904761904761905</v>
      </c>
      <c r="J427" s="258"/>
      <c r="K427" s="127"/>
      <c r="L427" s="389"/>
    </row>
    <row ht="17.25" customHeight="1" r="428" spans="1:12">
      <c r="A428" s="288"/>
      <c r="B428" s="121"/>
      <c r="C428" s="21" t="s">
        <v>341</v>
      </c>
      <c r="D428" s="269"/>
      <c r="E428" s="21"/>
      <c r="F428" s="21"/>
      <c r="G428" s="62"/>
      <c r="H428" s="22">
        <f>SUM(E429:E436)</f>
        <v>114</v>
      </c>
      <c r="I428" s="23"/>
      <c r="J428" s="23"/>
      <c r="K428" s="109">
        <v>0</v>
      </c>
      <c r="L428" s="129"/>
    </row>
    <row ht="17.25" customHeight="1" r="429" spans="1:12">
      <c r="A429" s="288"/>
      <c r="B429" s="19"/>
      <c r="C429" s="47" t="s">
        <v>276</v>
      </c>
      <c r="D429" s="91" t="s">
        <v>14</v>
      </c>
      <c r="E429" s="91">
        <v>2</v>
      </c>
      <c r="F429" s="20"/>
      <c r="G429" s="20"/>
      <c r="H429" s="5"/>
      <c r="I429" s="46">
        <f>SUM(E429*100/$H$428/100)</f>
        <v>0.0175438596491228</v>
      </c>
      <c r="J429" s="258"/>
      <c r="K429" s="127"/>
      <c r="L429" s="114"/>
    </row>
    <row ht="17.25" customHeight="1" r="430" spans="1:12" thickBot="1">
      <c r="A430" s="288"/>
      <c r="B430" s="19"/>
      <c r="C430" s="48" t="s">
        <v>275</v>
      </c>
      <c r="D430" s="12" t="s">
        <v>14</v>
      </c>
      <c r="E430" s="12">
        <v>2</v>
      </c>
      <c r="F430" s="33"/>
      <c r="G430" s="33"/>
      <c r="H430" s="34"/>
      <c r="I430" s="73">
        <f>SUM(E430*100/$H$428/100)</f>
        <v>0.0175438596491228</v>
      </c>
      <c r="J430" s="258"/>
      <c r="K430" s="127"/>
      <c r="L430" s="114"/>
    </row>
    <row ht="17.25" customHeight="1" r="431" spans="1:12">
      <c r="A431" s="288"/>
      <c r="B431" s="121"/>
      <c r="C431" s="180" t="s">
        <v>283</v>
      </c>
      <c r="D431" s="117" t="s">
        <v>14</v>
      </c>
      <c r="E431" s="117">
        <v>18</v>
      </c>
      <c r="F431" s="93" t="s">
        <v>345</v>
      </c>
      <c r="G431" s="118"/>
      <c r="H431" s="119"/>
      <c r="I431" s="130">
        <f>SUM(E431*100/$H$428/100)</f>
        <v>0.157894736842105</v>
      </c>
      <c r="J431" s="258"/>
      <c r="K431" s="127"/>
      <c r="L431" s="114"/>
    </row>
    <row ht="17.25" customHeight="1" r="432" spans="1:12">
      <c r="A432" s="288"/>
      <c r="B432" s="121"/>
      <c r="C432" s="92" t="s">
        <v>282</v>
      </c>
      <c r="D432" s="93" t="s">
        <v>14</v>
      </c>
      <c r="E432" s="93">
        <v>19</v>
      </c>
      <c r="F432" s="93" t="s">
        <v>345</v>
      </c>
      <c r="G432" s="94"/>
      <c r="H432" s="96"/>
      <c r="I432" s="95">
        <f>SUM(E432*100/$H$428/100)</f>
        <v>0.166666666666667</v>
      </c>
      <c r="J432" s="258"/>
      <c r="K432" s="127"/>
      <c r="L432" s="114"/>
    </row>
    <row ht="17.25" customHeight="1" r="433" spans="1:12">
      <c r="A433" s="288"/>
      <c r="B433" s="121"/>
      <c r="C433" s="92" t="s">
        <v>281</v>
      </c>
      <c r="D433" s="93" t="s">
        <v>14</v>
      </c>
      <c r="E433" s="93">
        <v>18</v>
      </c>
      <c r="F433" s="93" t="s">
        <v>345</v>
      </c>
      <c r="G433" s="94"/>
      <c r="H433" s="97"/>
      <c r="I433" s="95">
        <f>SUM(E433*100/$H$428/100)</f>
        <v>0.157894736842105</v>
      </c>
      <c r="J433" s="258"/>
      <c r="K433" s="127"/>
      <c r="L433" s="114"/>
    </row>
    <row ht="17.25" customHeight="1" r="434" spans="1:12">
      <c r="A434" s="288"/>
      <c r="B434" s="121"/>
      <c r="C434" s="92" t="s">
        <v>279</v>
      </c>
      <c r="D434" s="93" t="s">
        <v>14</v>
      </c>
      <c r="E434" s="93">
        <v>18</v>
      </c>
      <c r="F434" s="93" t="s">
        <v>345</v>
      </c>
      <c r="G434" s="94"/>
      <c r="H434" s="97"/>
      <c r="I434" s="95">
        <f>SUM(E434*100/$H$428/100)</f>
        <v>0.157894736842105</v>
      </c>
      <c r="J434" s="258"/>
      <c r="K434" s="127"/>
      <c r="L434" s="179">
        <v>1</v>
      </c>
    </row>
    <row ht="17.25" customHeight="1" r="435" spans="1:12">
      <c r="A435" s="288"/>
      <c r="B435" s="121"/>
      <c r="C435" s="92" t="s">
        <v>278</v>
      </c>
      <c r="D435" s="93" t="s">
        <v>14</v>
      </c>
      <c r="E435" s="93">
        <v>18</v>
      </c>
      <c r="F435" s="93" t="s">
        <v>345</v>
      </c>
      <c r="G435" s="94"/>
      <c r="H435" s="97"/>
      <c r="I435" s="95">
        <f>SUM(E435*100/$H$428/100)</f>
        <v>0.157894736842105</v>
      </c>
      <c r="J435" s="258"/>
      <c r="K435" s="127"/>
      <c r="L435" s="115"/>
    </row>
    <row ht="17.25" customHeight="1" r="436" spans="1:12" thickBot="1">
      <c r="A436" s="289"/>
      <c r="B436" s="122"/>
      <c r="C436" s="98" t="s">
        <v>280</v>
      </c>
      <c r="D436" s="99" t="s">
        <v>14</v>
      </c>
      <c r="E436" s="99">
        <v>19</v>
      </c>
      <c r="F436" s="99" t="s">
        <v>345</v>
      </c>
      <c r="G436" s="100"/>
      <c r="H436" s="101"/>
      <c r="I436" s="187">
        <f>SUM(E436*100/$H$428/100)</f>
        <v>0.166666666666667</v>
      </c>
      <c r="J436" s="262"/>
      <c r="K436" s="128"/>
      <c r="L436" s="116"/>
    </row>
    <row r="437" spans="1:12">
      <c r="A437" s="124" t="s">
        <v>0</v>
      </c>
      <c r="B437" s="293" t="s">
        <v>1</v>
      </c>
      <c r="C437" s="293" t="s">
        <v>2</v>
      </c>
      <c r="D437" s="293" t="s">
        <v>3</v>
      </c>
      <c r="E437" s="65" t="s">
        <v>4</v>
      </c>
      <c r="F437" s="293" t="s">
        <v>5</v>
      </c>
      <c r="G437" s="270" t="s">
        <v>342</v>
      </c>
      <c r="H437" s="65" t="s">
        <v>6</v>
      </c>
      <c r="I437" s="270" t="s">
        <v>344</v>
      </c>
      <c r="J437" s="270" t="s">
        <v>452</v>
      </c>
      <c r="K437" s="65" t="s">
        <v>7</v>
      </c>
      <c r="L437" s="70" t="s">
        <v>8</v>
      </c>
    </row>
    <row ht="27.75" customHeight="1" r="438" spans="1:12" thickBot="1">
      <c r="A438" s="170" t="s">
        <v>9</v>
      </c>
      <c r="B438" s="294"/>
      <c r="C438" s="294"/>
      <c r="D438" s="294"/>
      <c r="E438" s="66" t="s">
        <v>10</v>
      </c>
      <c r="F438" s="294"/>
      <c r="G438" s="271"/>
      <c r="H438" s="66" t="s">
        <v>11</v>
      </c>
      <c r="I438" s="271"/>
      <c r="J438" s="271"/>
      <c r="K438" s="66" t="s">
        <v>12</v>
      </c>
      <c r="L438" s="71" t="s">
        <v>12</v>
      </c>
    </row>
    <row ht="18.75" r="439" spans="1:12">
      <c r="A439" s="319">
        <v>44696</v>
      </c>
      <c r="B439" s="69" t="s">
        <v>37</v>
      </c>
      <c r="C439" s="21" t="s">
        <v>340</v>
      </c>
      <c r="D439" s="21"/>
      <c r="E439" s="21"/>
      <c r="F439" s="21"/>
      <c r="G439" s="62">
        <v>193</v>
      </c>
      <c r="H439" s="62">
        <f>SUM(E440:E441)</f>
        <v>100</v>
      </c>
      <c r="I439" s="6"/>
      <c r="J439" s="267">
        <f>SUM(H439*100/G439)/100</f>
        <v>0.518134715025907</v>
      </c>
      <c r="K439" s="108">
        <v>1</v>
      </c>
      <c r="L439" s="309">
        <v>3</v>
      </c>
    </row>
    <row ht="18.75" r="440" spans="1:12">
      <c r="A440" s="319"/>
      <c r="B440" s="69"/>
      <c r="C440" s="47" t="s">
        <v>284</v>
      </c>
      <c r="D440" s="91" t="s">
        <v>13</v>
      </c>
      <c r="E440" s="91">
        <v>42</v>
      </c>
      <c r="F440" s="20"/>
      <c r="G440" s="20"/>
      <c r="H440" s="64"/>
      <c r="I440" s="46">
        <f>SUM(E440*100/$H$439/100)</f>
        <v>0.42</v>
      </c>
      <c r="J440" s="103"/>
      <c r="K440" s="275"/>
      <c r="L440" s="309"/>
    </row>
    <row ht="18.75" r="441" spans="1:12">
      <c r="A441" s="319"/>
      <c r="B441" s="69"/>
      <c r="C441" s="112" t="s">
        <v>290</v>
      </c>
      <c r="D441" s="93" t="s">
        <v>13</v>
      </c>
      <c r="E441" s="93">
        <v>58</v>
      </c>
      <c r="F441" s="93" t="s">
        <v>345</v>
      </c>
      <c r="G441" s="94"/>
      <c r="H441" s="93"/>
      <c r="I441" s="95">
        <f>SUM(E441*100/$H$439/100)</f>
        <v>0.58</v>
      </c>
      <c r="J441" s="72"/>
      <c r="K441" s="276"/>
      <c r="L441" s="375"/>
    </row>
    <row ht="18.75" r="442" spans="1:12">
      <c r="A442" s="319"/>
      <c r="B442" s="69"/>
      <c r="C442" s="21" t="s">
        <v>341</v>
      </c>
      <c r="D442" s="269"/>
      <c r="E442" s="21"/>
      <c r="F442" s="21"/>
      <c r="G442" s="62"/>
      <c r="H442" s="22">
        <f>SUM(E443:E454)</f>
        <v>574</v>
      </c>
      <c r="I442" s="23"/>
      <c r="J442" s="23"/>
      <c r="K442" s="149">
        <v>0</v>
      </c>
      <c r="L442" s="175"/>
    </row>
    <row ht="18.75" r="443" spans="1:12">
      <c r="A443" s="319"/>
      <c r="B443" s="69"/>
      <c r="C443" s="47" t="s">
        <v>289</v>
      </c>
      <c r="D443" s="91" t="s">
        <v>14</v>
      </c>
      <c r="E443" s="91">
        <v>40</v>
      </c>
      <c r="F443" s="20"/>
      <c r="G443" s="20"/>
      <c r="H443" s="5"/>
      <c r="I443" s="46">
        <f>SUM(E443*100/$H$442/100)</f>
        <v>0.0696864111498258</v>
      </c>
      <c r="J443" s="103"/>
      <c r="K443" s="277"/>
      <c r="L443" s="308">
        <v>4</v>
      </c>
    </row>
    <row ht="18.75" r="444" spans="1:12">
      <c r="A444" s="319"/>
      <c r="B444" s="69"/>
      <c r="C444" s="47" t="s">
        <v>285</v>
      </c>
      <c r="D444" s="91" t="s">
        <v>14</v>
      </c>
      <c r="E444" s="91">
        <v>38</v>
      </c>
      <c r="F444" s="20"/>
      <c r="G444" s="20"/>
      <c r="H444" s="5"/>
      <c r="I444" s="46">
        <f>SUM(E444*100/$H$442/100)</f>
        <v>0.0662020905923345</v>
      </c>
      <c r="J444" s="260"/>
      <c r="K444" s="280"/>
      <c r="L444" s="309"/>
    </row>
    <row ht="18.75" r="445" spans="1:12">
      <c r="A445" s="319"/>
      <c r="B445" s="69"/>
      <c r="C445" s="47" t="s">
        <v>339</v>
      </c>
      <c r="D445" s="91" t="s">
        <v>14</v>
      </c>
      <c r="E445" s="91">
        <v>37</v>
      </c>
      <c r="F445" s="20"/>
      <c r="G445" s="20"/>
      <c r="H445" s="68"/>
      <c r="I445" s="46">
        <f>SUM(E445*100/$H$442/100)</f>
        <v>0.0644599303135888</v>
      </c>
      <c r="J445" s="260"/>
      <c r="K445" s="280"/>
      <c r="L445" s="309"/>
    </row>
    <row ht="18.75" r="446" spans="1:12">
      <c r="A446" s="319"/>
      <c r="B446" s="69"/>
      <c r="C446" s="47" t="s">
        <v>286</v>
      </c>
      <c r="D446" s="91" t="s">
        <v>14</v>
      </c>
      <c r="E446" s="91">
        <v>44</v>
      </c>
      <c r="F446" s="20"/>
      <c r="G446" s="20"/>
      <c r="H446" s="68"/>
      <c r="I446" s="46">
        <f>SUM(E446*100/$H$442/100)</f>
        <v>0.0766550522648084</v>
      </c>
      <c r="J446" s="260"/>
      <c r="K446" s="280"/>
      <c r="L446" s="309"/>
    </row>
    <row ht="18.75" r="447" spans="1:12">
      <c r="A447" s="319"/>
      <c r="B447" s="69"/>
      <c r="C447" s="47" t="s">
        <v>287</v>
      </c>
      <c r="D447" s="91" t="s">
        <v>14</v>
      </c>
      <c r="E447" s="91">
        <v>29</v>
      </c>
      <c r="F447" s="20"/>
      <c r="G447" s="20"/>
      <c r="H447" s="5"/>
      <c r="I447" s="46">
        <f>SUM(E447*100/$H$442/100)</f>
        <v>0.0505226480836237</v>
      </c>
      <c r="J447" s="260"/>
      <c r="K447" s="280"/>
      <c r="L447" s="309"/>
    </row>
    <row ht="19.5" r="448" spans="1:12" thickBot="1">
      <c r="A448" s="319"/>
      <c r="B448" s="69"/>
      <c r="C448" s="48" t="s">
        <v>288</v>
      </c>
      <c r="D448" s="12" t="s">
        <v>14</v>
      </c>
      <c r="E448" s="12">
        <v>33</v>
      </c>
      <c r="F448" s="33"/>
      <c r="G448" s="33"/>
      <c r="H448" s="34"/>
      <c r="I448" s="73">
        <f>SUM(E448*100/$H$442/100)</f>
        <v>0.0574912891986063</v>
      </c>
      <c r="J448" s="260"/>
      <c r="K448" s="280"/>
      <c r="L448" s="309"/>
    </row>
    <row ht="18.75" r="449" spans="1:12">
      <c r="A449" s="319"/>
      <c r="B449" s="69"/>
      <c r="C449" s="112" t="s">
        <v>295</v>
      </c>
      <c r="D449" s="117" t="s">
        <v>14</v>
      </c>
      <c r="E449" s="117">
        <v>54</v>
      </c>
      <c r="F449" s="93" t="s">
        <v>345</v>
      </c>
      <c r="G449" s="118"/>
      <c r="H449" s="132"/>
      <c r="I449" s="130">
        <f>SUM(E449*100/$H$442/100)</f>
        <v>0.0940766550522648</v>
      </c>
      <c r="J449" s="260"/>
      <c r="K449" s="280"/>
      <c r="L449" s="309"/>
    </row>
    <row ht="18.75" r="450" spans="1:12">
      <c r="A450" s="319"/>
      <c r="B450" s="69"/>
      <c r="C450" s="112" t="s">
        <v>296</v>
      </c>
      <c r="D450" s="93" t="s">
        <v>14</v>
      </c>
      <c r="E450" s="93">
        <v>53</v>
      </c>
      <c r="F450" s="93" t="s">
        <v>345</v>
      </c>
      <c r="G450" s="94"/>
      <c r="H450" s="97"/>
      <c r="I450" s="95">
        <f>SUM(E450*100/$H$442/100)</f>
        <v>0.0923344947735192</v>
      </c>
      <c r="J450" s="260"/>
      <c r="K450" s="280"/>
      <c r="L450" s="309"/>
    </row>
    <row ht="18.75" r="451" spans="1:12">
      <c r="A451" s="319"/>
      <c r="B451" s="69"/>
      <c r="C451" s="112" t="s">
        <v>293</v>
      </c>
      <c r="D451" s="93" t="s">
        <v>14</v>
      </c>
      <c r="E451" s="93">
        <v>62</v>
      </c>
      <c r="F451" s="93" t="s">
        <v>345</v>
      </c>
      <c r="G451" s="94"/>
      <c r="H451" s="96"/>
      <c r="I451" s="95">
        <f>SUM(E451*100/$H$442/100)</f>
        <v>0.10801393728223</v>
      </c>
      <c r="J451" s="260"/>
      <c r="K451" s="280"/>
      <c r="L451" s="309"/>
    </row>
    <row ht="18.75" r="452" spans="1:12">
      <c r="A452" s="319"/>
      <c r="B452" s="69"/>
      <c r="C452" s="112" t="s">
        <v>292</v>
      </c>
      <c r="D452" s="93" t="s">
        <v>14</v>
      </c>
      <c r="E452" s="93">
        <v>53</v>
      </c>
      <c r="F452" s="93" t="s">
        <v>345</v>
      </c>
      <c r="G452" s="94"/>
      <c r="H452" s="96"/>
      <c r="I452" s="95">
        <f>SUM(E452*100/$H$442/100)</f>
        <v>0.0923344947735192</v>
      </c>
      <c r="J452" s="260"/>
      <c r="K452" s="280"/>
      <c r="L452" s="309"/>
    </row>
    <row ht="18.75" r="453" spans="1:12">
      <c r="A453" s="319"/>
      <c r="B453" s="69"/>
      <c r="C453" s="112" t="s">
        <v>291</v>
      </c>
      <c r="D453" s="93" t="s">
        <v>14</v>
      </c>
      <c r="E453" s="93">
        <v>68</v>
      </c>
      <c r="F453" s="93" t="s">
        <v>345</v>
      </c>
      <c r="G453" s="94"/>
      <c r="H453" s="96"/>
      <c r="I453" s="95">
        <f>SUM(E453*100/$H$442/100)</f>
        <v>0.118466898954704</v>
      </c>
      <c r="J453" s="260"/>
      <c r="K453" s="280"/>
      <c r="L453" s="309"/>
    </row>
    <row ht="19.5" r="454" spans="1:12" thickBot="1">
      <c r="A454" s="320"/>
      <c r="B454" s="151"/>
      <c r="C454" s="152" t="s">
        <v>294</v>
      </c>
      <c r="D454" s="99" t="s">
        <v>14</v>
      </c>
      <c r="E454" s="99">
        <v>63</v>
      </c>
      <c r="F454" s="99" t="s">
        <v>345</v>
      </c>
      <c r="G454" s="100"/>
      <c r="H454" s="101"/>
      <c r="I454" s="95">
        <f>SUM(E454*100/$H$442/100)</f>
        <v>0.109756097560976</v>
      </c>
      <c r="J454" s="260"/>
      <c r="K454" s="281"/>
      <c r="L454" s="310"/>
    </row>
    <row r="455" spans="1:12">
      <c r="A455" s="147" t="s">
        <v>0</v>
      </c>
      <c r="B455" s="321" t="s">
        <v>1</v>
      </c>
      <c r="C455" s="293" t="s">
        <v>2</v>
      </c>
      <c r="D455" s="293" t="s">
        <v>3</v>
      </c>
      <c r="E455" s="74" t="s">
        <v>4</v>
      </c>
      <c r="F455" s="293" t="s">
        <v>5</v>
      </c>
      <c r="G455" s="270" t="s">
        <v>342</v>
      </c>
      <c r="H455" s="74" t="s">
        <v>6</v>
      </c>
      <c r="I455" s="270" t="s">
        <v>344</v>
      </c>
      <c r="J455" s="270" t="s">
        <v>452</v>
      </c>
      <c r="K455" s="74" t="s">
        <v>7</v>
      </c>
      <c r="L455" s="77" t="s">
        <v>8</v>
      </c>
    </row>
    <row ht="29.25" customHeight="1" r="456" spans="1:12" thickBot="1">
      <c r="A456" s="184" t="s">
        <v>9</v>
      </c>
      <c r="B456" s="322"/>
      <c r="C456" s="294"/>
      <c r="D456" s="294"/>
      <c r="E456" s="76" t="s">
        <v>10</v>
      </c>
      <c r="F456" s="294"/>
      <c r="G456" s="271"/>
      <c r="H456" s="76" t="s">
        <v>11</v>
      </c>
      <c r="I456" s="271"/>
      <c r="J456" s="271"/>
      <c r="K456" s="76" t="s">
        <v>12</v>
      </c>
      <c r="L456" s="78" t="s">
        <v>12</v>
      </c>
    </row>
    <row ht="18.75" r="457" spans="1:12">
      <c r="A457" s="319">
        <v>44696</v>
      </c>
      <c r="B457" s="133" t="s">
        <v>199</v>
      </c>
      <c r="C457" s="21" t="s">
        <v>340</v>
      </c>
      <c r="D457" s="21"/>
      <c r="E457" s="21"/>
      <c r="F457" s="21"/>
      <c r="G457" s="84">
        <v>136</v>
      </c>
      <c r="H457" s="84">
        <f>SUM(E458:E459)</f>
        <v>94</v>
      </c>
      <c r="I457" s="113"/>
      <c r="J457" s="267">
        <f>SUM(H457*100/G457)/100</f>
        <v>0.691176470588235</v>
      </c>
      <c r="K457" s="108">
        <v>0</v>
      </c>
      <c r="L457" s="312">
        <v>2</v>
      </c>
    </row>
    <row ht="17.25" customHeight="1" r="458" spans="1:12">
      <c r="A458" s="319"/>
      <c r="B458" s="133"/>
      <c r="C458" s="59" t="s">
        <v>297</v>
      </c>
      <c r="D458" s="91" t="s">
        <v>13</v>
      </c>
      <c r="E458" s="91">
        <v>39</v>
      </c>
      <c r="F458" s="20"/>
      <c r="G458" s="20"/>
      <c r="H458" s="91"/>
      <c r="I458" s="138">
        <f>SUM(E458*100/$H$457/100)</f>
        <v>0.414893617021277</v>
      </c>
      <c r="J458" s="259"/>
      <c r="K458" s="83"/>
      <c r="L458" s="364"/>
    </row>
    <row ht="17.25" customHeight="1" r="459" spans="1:12">
      <c r="A459" s="319"/>
      <c r="B459" s="133"/>
      <c r="C459" s="131" t="s">
        <v>304</v>
      </c>
      <c r="D459" s="93" t="s">
        <v>13</v>
      </c>
      <c r="E459" s="93">
        <v>55</v>
      </c>
      <c r="F459" s="93" t="s">
        <v>345</v>
      </c>
      <c r="G459" s="94"/>
      <c r="H459" s="93"/>
      <c r="I459" s="139">
        <f>SUM(E459*100/$H$457/100)</f>
        <v>0.585106382978723</v>
      </c>
      <c r="J459" s="160"/>
      <c r="K459" s="85"/>
      <c r="L459" s="365"/>
    </row>
    <row ht="17.25" customHeight="1" r="460" spans="1:12">
      <c r="A460" s="319"/>
      <c r="B460" s="133"/>
      <c r="C460" s="21" t="s">
        <v>341</v>
      </c>
      <c r="D460" s="269"/>
      <c r="E460" s="21"/>
      <c r="F460" s="21"/>
      <c r="G460" s="84"/>
      <c r="H460" s="22">
        <f>SUM(E461:E472)</f>
        <v>565</v>
      </c>
      <c r="I460" s="23"/>
      <c r="J460" s="23"/>
      <c r="K460" s="183">
        <v>0</v>
      </c>
      <c r="L460" s="134"/>
    </row>
    <row ht="17.25" customHeight="1" r="461" spans="1:12">
      <c r="A461" s="319"/>
      <c r="B461" s="133"/>
      <c r="C461" s="59" t="s">
        <v>303</v>
      </c>
      <c r="D461" s="91" t="s">
        <v>14</v>
      </c>
      <c r="E461" s="91">
        <v>36</v>
      </c>
      <c r="F461" s="20"/>
      <c r="G461" s="20"/>
      <c r="H461" s="5"/>
      <c r="I461" s="138">
        <f>SUM(E461*100/$H$460/100)</f>
        <v>0.063716814159292</v>
      </c>
      <c r="J461" s="259"/>
      <c r="K461" s="30"/>
      <c r="L461" s="141"/>
    </row>
    <row ht="17.25" customHeight="1" r="462" spans="1:12">
      <c r="A462" s="319"/>
      <c r="B462" s="133"/>
      <c r="C462" s="59" t="s">
        <v>300</v>
      </c>
      <c r="D462" s="91" t="s">
        <v>14</v>
      </c>
      <c r="E462" s="91">
        <v>39</v>
      </c>
      <c r="F462" s="20"/>
      <c r="G462" s="20"/>
      <c r="H462" s="5"/>
      <c r="I462" s="138">
        <f>SUM(E462*100/$H$460/100)</f>
        <v>0.0690265486725664</v>
      </c>
      <c r="J462" s="258"/>
      <c r="K462" s="144"/>
      <c r="L462" s="141"/>
    </row>
    <row ht="17.25" customHeight="1" r="463" spans="1:12">
      <c r="A463" s="319"/>
      <c r="B463" s="133"/>
      <c r="C463" s="59" t="s">
        <v>301</v>
      </c>
      <c r="D463" s="91" t="s">
        <v>14</v>
      </c>
      <c r="E463" s="91">
        <v>39</v>
      </c>
      <c r="F463" s="20"/>
      <c r="G463" s="20"/>
      <c r="H463" s="68"/>
      <c r="I463" s="138">
        <f>SUM(E463*100/$H$460/100)</f>
        <v>0.0690265486725664</v>
      </c>
      <c r="J463" s="258"/>
      <c r="K463" s="144"/>
      <c r="L463" s="141"/>
    </row>
    <row ht="17.25" customHeight="1" r="464" spans="1:12">
      <c r="A464" s="319"/>
      <c r="B464" s="133"/>
      <c r="C464" s="59" t="s">
        <v>302</v>
      </c>
      <c r="D464" s="91" t="s">
        <v>14</v>
      </c>
      <c r="E464" s="91">
        <v>39</v>
      </c>
      <c r="F464" s="20"/>
      <c r="G464" s="20"/>
      <c r="H464" s="68"/>
      <c r="I464" s="138">
        <f>SUM(E464*100/$H$460/100)</f>
        <v>0.0690265486725664</v>
      </c>
      <c r="J464" s="258"/>
      <c r="K464" s="144"/>
      <c r="L464" s="182">
        <v>1</v>
      </c>
    </row>
    <row ht="17.25" customHeight="1" r="465" spans="1:12">
      <c r="A465" s="319"/>
      <c r="B465" s="133"/>
      <c r="C465" s="59" t="s">
        <v>298</v>
      </c>
      <c r="D465" s="91" t="s">
        <v>14</v>
      </c>
      <c r="E465" s="91">
        <v>39</v>
      </c>
      <c r="F465" s="20"/>
      <c r="G465" s="20"/>
      <c r="H465" s="5"/>
      <c r="I465" s="138">
        <f>SUM(E465*100/$H$460/100)</f>
        <v>0.0690265486725664</v>
      </c>
      <c r="J465" s="258"/>
      <c r="K465" s="144"/>
      <c r="L465" s="141"/>
    </row>
    <row ht="17.25" customHeight="1" r="466" spans="1:12" thickBot="1">
      <c r="A466" s="319"/>
      <c r="B466" s="133"/>
      <c r="C466" s="60" t="s">
        <v>299</v>
      </c>
      <c r="D466" s="12" t="s">
        <v>14</v>
      </c>
      <c r="E466" s="12">
        <v>39</v>
      </c>
      <c r="F466" s="33"/>
      <c r="G466" s="33"/>
      <c r="H466" s="34"/>
      <c r="I466" s="73">
        <f>SUM(E466*100/$H$460/100)</f>
        <v>0.0690265486725664</v>
      </c>
      <c r="J466" s="260"/>
      <c r="K466" s="144"/>
      <c r="L466" s="142"/>
    </row>
    <row ht="17.25" customHeight="1" r="467" spans="1:12">
      <c r="A467" s="319"/>
      <c r="B467" s="133"/>
      <c r="C467" s="131" t="s">
        <v>305</v>
      </c>
      <c r="D467" s="117" t="s">
        <v>14</v>
      </c>
      <c r="E467" s="117">
        <v>56</v>
      </c>
      <c r="F467" s="93" t="s">
        <v>345</v>
      </c>
      <c r="G467" s="118"/>
      <c r="H467" s="132"/>
      <c r="I467" s="146">
        <f>SUM(E467*100/$H$460/100)</f>
        <v>0.0991150442477876</v>
      </c>
      <c r="J467" s="258"/>
      <c r="K467" s="144"/>
      <c r="L467" s="142"/>
    </row>
    <row ht="17.25" customHeight="1" r="468" spans="1:12">
      <c r="A468" s="319"/>
      <c r="B468" s="133"/>
      <c r="C468" s="131" t="s">
        <v>309</v>
      </c>
      <c r="D468" s="93" t="s">
        <v>14</v>
      </c>
      <c r="E468" s="93">
        <v>55</v>
      </c>
      <c r="F468" s="93" t="s">
        <v>345</v>
      </c>
      <c r="G468" s="94"/>
      <c r="H468" s="97"/>
      <c r="I468" s="139">
        <f>SUM(E468*100/$H$460/100)</f>
        <v>0.0973451327433628</v>
      </c>
      <c r="J468" s="258"/>
      <c r="K468" s="144"/>
      <c r="L468" s="142"/>
    </row>
    <row ht="17.25" customHeight="1" r="469" spans="1:12">
      <c r="A469" s="319"/>
      <c r="B469" s="133"/>
      <c r="C469" s="131" t="s">
        <v>307</v>
      </c>
      <c r="D469" s="93" t="s">
        <v>14</v>
      </c>
      <c r="E469" s="93">
        <v>56</v>
      </c>
      <c r="F469" s="93" t="s">
        <v>345</v>
      </c>
      <c r="G469" s="94"/>
      <c r="H469" s="97"/>
      <c r="I469" s="139">
        <f>SUM(E469*100/$H$460/100)</f>
        <v>0.0991150442477876</v>
      </c>
      <c r="J469" s="258"/>
      <c r="K469" s="144"/>
      <c r="L469" s="142"/>
    </row>
    <row ht="17.25" customHeight="1" r="470" spans="1:12">
      <c r="A470" s="319"/>
      <c r="B470" s="133"/>
      <c r="C470" s="131" t="s">
        <v>306</v>
      </c>
      <c r="D470" s="93" t="s">
        <v>14</v>
      </c>
      <c r="E470" s="93">
        <v>56</v>
      </c>
      <c r="F470" s="93" t="s">
        <v>345</v>
      </c>
      <c r="G470" s="94"/>
      <c r="H470" s="96"/>
      <c r="I470" s="139">
        <f>SUM(E470*100/$H$460/100)</f>
        <v>0.0991150442477876</v>
      </c>
      <c r="J470" s="258"/>
      <c r="K470" s="144"/>
      <c r="L470" s="142"/>
    </row>
    <row ht="17.25" customHeight="1" r="471" spans="1:12">
      <c r="A471" s="319"/>
      <c r="B471" s="133"/>
      <c r="C471" s="131" t="s">
        <v>308</v>
      </c>
      <c r="D471" s="93" t="s">
        <v>14</v>
      </c>
      <c r="E471" s="93">
        <v>56</v>
      </c>
      <c r="F471" s="93" t="s">
        <v>345</v>
      </c>
      <c r="G471" s="94"/>
      <c r="H471" s="96"/>
      <c r="I471" s="139">
        <f>SUM(E471*100/$H$460/100)</f>
        <v>0.0991150442477876</v>
      </c>
      <c r="J471" s="258"/>
      <c r="K471" s="144"/>
      <c r="L471" s="142"/>
    </row>
    <row ht="17.25" customHeight="1" r="472" spans="1:12" thickBot="1">
      <c r="A472" s="320"/>
      <c r="B472" s="135"/>
      <c r="C472" s="136" t="s">
        <v>310</v>
      </c>
      <c r="D472" s="99" t="s">
        <v>14</v>
      </c>
      <c r="E472" s="99">
        <v>55</v>
      </c>
      <c r="F472" s="99" t="s">
        <v>345</v>
      </c>
      <c r="G472" s="100"/>
      <c r="H472" s="101"/>
      <c r="I472" s="140">
        <f>SUM(E472*100/$H$460/100)</f>
        <v>0.0973451327433628</v>
      </c>
      <c r="J472" s="262"/>
      <c r="K472" s="145"/>
      <c r="L472" s="143"/>
    </row>
    <row ht="15" customHeight="1" r="473" spans="1:12">
      <c r="A473" s="88" t="s">
        <v>0</v>
      </c>
      <c r="B473" s="293" t="s">
        <v>1</v>
      </c>
      <c r="C473" s="293" t="s">
        <v>2</v>
      </c>
      <c r="D473" s="293" t="s">
        <v>3</v>
      </c>
      <c r="E473" s="74" t="s">
        <v>4</v>
      </c>
      <c r="F473" s="293" t="s">
        <v>5</v>
      </c>
      <c r="G473" s="270" t="s">
        <v>342</v>
      </c>
      <c r="H473" s="74" t="s">
        <v>6</v>
      </c>
      <c r="I473" s="270" t="s">
        <v>344</v>
      </c>
      <c r="J473" s="270" t="s">
        <v>452</v>
      </c>
      <c r="K473" s="74" t="s">
        <v>7</v>
      </c>
      <c r="L473" s="77" t="s">
        <v>8</v>
      </c>
    </row>
    <row ht="30.75" customHeight="1" r="474" spans="1:12" thickBot="1">
      <c r="A474" s="80" t="s">
        <v>9</v>
      </c>
      <c r="B474" s="294"/>
      <c r="C474" s="294"/>
      <c r="D474" s="294"/>
      <c r="E474" s="75" t="s">
        <v>10</v>
      </c>
      <c r="F474" s="294"/>
      <c r="G474" s="271"/>
      <c r="H474" s="75" t="s">
        <v>11</v>
      </c>
      <c r="I474" s="271"/>
      <c r="J474" s="271"/>
      <c r="K474" s="75" t="s">
        <v>12</v>
      </c>
      <c r="L474" s="78" t="s">
        <v>12</v>
      </c>
    </row>
    <row ht="19.5" r="475" spans="1:12" thickBot="1">
      <c r="A475" s="287">
        <v>44696</v>
      </c>
      <c r="B475" s="218" t="s">
        <v>397</v>
      </c>
      <c r="C475" s="40" t="s">
        <v>13</v>
      </c>
      <c r="D475" s="35"/>
      <c r="E475" s="35"/>
      <c r="F475" s="35"/>
      <c r="G475" s="37"/>
      <c r="H475" s="38"/>
      <c r="I475" s="3"/>
      <c r="J475" s="3"/>
      <c r="K475" s="242"/>
      <c r="L475" s="225"/>
    </row>
    <row ht="17.25" customHeight="1" r="476" spans="1:12" thickBot="1">
      <c r="A476" s="288"/>
      <c r="B476" s="121" t="s">
        <v>398</v>
      </c>
      <c r="C476" s="213" t="s">
        <v>399</v>
      </c>
      <c r="D476" s="214" t="s">
        <v>13</v>
      </c>
      <c r="E476" s="214" t="s">
        <v>349</v>
      </c>
      <c r="F476" s="214" t="s">
        <v>338</v>
      </c>
      <c r="G476" s="222"/>
      <c r="H476" s="243"/>
      <c r="I476" s="243"/>
      <c r="J476" s="261"/>
      <c r="K476" s="224"/>
      <c r="L476" s="244"/>
    </row>
    <row ht="26.25" r="477" spans="1:12" thickBot="1">
      <c r="A477" s="288"/>
      <c r="B477" s="19"/>
      <c r="C477" s="219" t="s">
        <v>341</v>
      </c>
      <c r="D477" s="245"/>
      <c r="E477" s="220"/>
      <c r="F477" s="229"/>
      <c r="G477" s="111"/>
      <c r="H477" s="246"/>
      <c r="I477" s="247"/>
      <c r="J477" s="247"/>
      <c r="K477" s="248"/>
      <c r="L477" s="115"/>
    </row>
    <row ht="18.75" customHeight="1" r="478" spans="1:12">
      <c r="A478" s="288"/>
      <c r="B478" s="19"/>
      <c r="C478" s="249" t="s">
        <v>400</v>
      </c>
      <c r="D478" s="117" t="s">
        <v>14</v>
      </c>
      <c r="E478" s="232" t="s">
        <v>349</v>
      </c>
      <c r="F478" s="232" t="s">
        <v>338</v>
      </c>
      <c r="G478" s="85"/>
      <c r="H478" s="250"/>
      <c r="I478" s="251"/>
      <c r="J478" s="251"/>
      <c r="K478" s="36"/>
      <c r="L478" s="290"/>
    </row>
    <row ht="18.75" customHeight="1" r="479" spans="1:12">
      <c r="A479" s="288"/>
      <c r="B479" s="19"/>
      <c r="C479" s="252" t="s">
        <v>401</v>
      </c>
      <c r="D479" s="93" t="s">
        <v>14</v>
      </c>
      <c r="E479" s="93" t="s">
        <v>349</v>
      </c>
      <c r="F479" s="93" t="s">
        <v>338</v>
      </c>
      <c r="G479" s="91"/>
      <c r="H479" s="5"/>
      <c r="I479" s="4"/>
      <c r="J479" s="4"/>
      <c r="K479" s="4"/>
      <c r="L479" s="291"/>
    </row>
    <row ht="18.75" customHeight="1" r="480" spans="1:12">
      <c r="A480" s="288"/>
      <c r="B480" s="19"/>
      <c r="C480" s="252" t="s">
        <v>402</v>
      </c>
      <c r="D480" s="93" t="s">
        <v>14</v>
      </c>
      <c r="E480" s="93" t="s">
        <v>349</v>
      </c>
      <c r="F480" s="93" t="s">
        <v>338</v>
      </c>
      <c r="G480" s="91"/>
      <c r="H480" s="5"/>
      <c r="I480" s="4"/>
      <c r="J480" s="4"/>
      <c r="K480" s="4"/>
      <c r="L480" s="291"/>
    </row>
    <row ht="18.75" customHeight="1" r="481" spans="1:12">
      <c r="A481" s="288"/>
      <c r="B481" s="19"/>
      <c r="C481" s="252" t="s">
        <v>403</v>
      </c>
      <c r="D481" s="93" t="s">
        <v>14</v>
      </c>
      <c r="E481" s="93" t="s">
        <v>349</v>
      </c>
      <c r="F481" s="93" t="s">
        <v>338</v>
      </c>
      <c r="G481" s="91"/>
      <c r="H481" s="5"/>
      <c r="I481" s="4"/>
      <c r="J481" s="4"/>
      <c r="K481" s="4"/>
      <c r="L481" s="291"/>
    </row>
    <row ht="18.75" customHeight="1" r="482" spans="1:12">
      <c r="A482" s="288"/>
      <c r="B482" s="19"/>
      <c r="C482" s="252" t="s">
        <v>404</v>
      </c>
      <c r="D482" s="93" t="s">
        <v>14</v>
      </c>
      <c r="E482" s="93" t="s">
        <v>349</v>
      </c>
      <c r="F482" s="93" t="s">
        <v>338</v>
      </c>
      <c r="G482" s="91"/>
      <c r="H482" s="5"/>
      <c r="I482" s="4"/>
      <c r="J482" s="4"/>
      <c r="K482" s="4"/>
      <c r="L482" s="291"/>
    </row>
    <row ht="19.5" customHeight="1" r="483" spans="1:12" thickBot="1">
      <c r="A483" s="289"/>
      <c r="B483" s="253"/>
      <c r="C483" s="237" t="s">
        <v>405</v>
      </c>
      <c r="D483" s="99" t="s">
        <v>14</v>
      </c>
      <c r="E483" s="99" t="s">
        <v>349</v>
      </c>
      <c r="F483" s="99" t="s">
        <v>338</v>
      </c>
      <c r="G483" s="12"/>
      <c r="H483" s="34"/>
      <c r="I483" s="39"/>
      <c r="J483" s="39"/>
      <c r="K483" s="39"/>
      <c r="L483" s="292"/>
    </row>
    <row ht="15" customHeight="1" r="484" spans="1:12">
      <c r="A484" s="88" t="s">
        <v>0</v>
      </c>
      <c r="B484" s="293" t="s">
        <v>1</v>
      </c>
      <c r="C484" s="293" t="s">
        <v>2</v>
      </c>
      <c r="D484" s="306" t="s">
        <v>3</v>
      </c>
      <c r="E484" s="74" t="s">
        <v>4</v>
      </c>
      <c r="F484" s="293" t="s">
        <v>5</v>
      </c>
      <c r="G484" s="270" t="s">
        <v>342</v>
      </c>
      <c r="H484" s="74" t="s">
        <v>6</v>
      </c>
      <c r="I484" s="270" t="s">
        <v>344</v>
      </c>
      <c r="J484" s="270" t="s">
        <v>452</v>
      </c>
      <c r="K484" s="74" t="s">
        <v>7</v>
      </c>
      <c r="L484" s="77" t="s">
        <v>8</v>
      </c>
    </row>
    <row ht="26.25" customHeight="1" r="485" spans="1:12" thickBot="1">
      <c r="A485" s="208" t="s">
        <v>9</v>
      </c>
      <c r="B485" s="294"/>
      <c r="C485" s="294"/>
      <c r="D485" s="307"/>
      <c r="E485" s="75" t="s">
        <v>10</v>
      </c>
      <c r="F485" s="294"/>
      <c r="G485" s="271"/>
      <c r="H485" s="75" t="s">
        <v>11</v>
      </c>
      <c r="I485" s="271"/>
      <c r="J485" s="271"/>
      <c r="K485" s="75" t="s">
        <v>12</v>
      </c>
      <c r="L485" s="156" t="s">
        <v>12</v>
      </c>
    </row>
    <row ht="19.5" r="486" spans="1:12" thickBot="1">
      <c r="A486" s="287">
        <v>44696</v>
      </c>
      <c r="B486" s="218" t="s">
        <v>406</v>
      </c>
      <c r="C486" s="219" t="s">
        <v>13</v>
      </c>
      <c r="D486" s="220"/>
      <c r="E486" s="220"/>
      <c r="F486" s="220"/>
      <c r="G486" s="221"/>
      <c r="H486" s="222"/>
      <c r="I486" s="223"/>
      <c r="J486" s="223"/>
      <c r="K486" s="224"/>
      <c r="L486" s="225"/>
    </row>
    <row ht="26.25" r="487" spans="1:12" thickBot="1">
      <c r="A487" s="288"/>
      <c r="B487" s="121"/>
      <c r="C487" s="238" t="s">
        <v>407</v>
      </c>
      <c r="D487" s="239" t="s">
        <v>13</v>
      </c>
      <c r="E487" s="165" t="s">
        <v>349</v>
      </c>
      <c r="F487" s="165" t="s">
        <v>338</v>
      </c>
      <c r="G487" s="84"/>
      <c r="H487" s="226"/>
      <c r="K487" s="227"/>
      <c r="L487" s="228"/>
    </row>
    <row ht="26.25" r="488" spans="1:12" thickBot="1">
      <c r="A488" s="288"/>
      <c r="B488" s="121"/>
      <c r="C488" s="219" t="s">
        <v>341</v>
      </c>
      <c r="D488" s="220"/>
      <c r="E488" s="220"/>
      <c r="F488" s="229"/>
      <c r="G488" s="229"/>
      <c r="H488" s="230"/>
      <c r="I488" s="231"/>
      <c r="J488" s="231"/>
      <c r="K488" s="215"/>
      <c r="L488" s="228"/>
    </row>
    <row ht="18.75" customHeight="1" r="489" spans="1:12">
      <c r="A489" s="288"/>
      <c r="B489" s="121"/>
      <c r="C489" s="112" t="s">
        <v>408</v>
      </c>
      <c r="D489" s="240" t="s">
        <v>14</v>
      </c>
      <c r="E489" s="232" t="s">
        <v>349</v>
      </c>
      <c r="F489" s="232" t="s">
        <v>338</v>
      </c>
      <c r="G489" s="233"/>
      <c r="H489" s="234"/>
      <c r="I489" s="235"/>
      <c r="J489" s="235"/>
      <c r="K489" s="236"/>
      <c r="L489" s="290"/>
    </row>
    <row ht="18.75" customHeight="1" r="490" spans="1:12">
      <c r="A490" s="288"/>
      <c r="B490" s="121"/>
      <c r="C490" s="112" t="s">
        <v>409</v>
      </c>
      <c r="D490" s="240" t="s">
        <v>14</v>
      </c>
      <c r="E490" s="93" t="s">
        <v>349</v>
      </c>
      <c r="F490" s="93" t="s">
        <v>338</v>
      </c>
      <c r="G490" s="85"/>
      <c r="H490" s="5"/>
      <c r="I490" s="4"/>
      <c r="J490" s="4"/>
      <c r="K490" s="4"/>
      <c r="L490" s="291"/>
    </row>
    <row ht="18.75" customHeight="1" r="491" spans="1:12">
      <c r="A491" s="288"/>
      <c r="B491" s="121"/>
      <c r="C491" s="112" t="s">
        <v>410</v>
      </c>
      <c r="D491" s="240" t="s">
        <v>14</v>
      </c>
      <c r="E491" s="93" t="s">
        <v>349</v>
      </c>
      <c r="F491" s="93" t="s">
        <v>338</v>
      </c>
      <c r="G491" s="85"/>
      <c r="H491" s="5"/>
      <c r="I491" s="4"/>
      <c r="J491" s="4"/>
      <c r="K491" s="4"/>
      <c r="L491" s="291"/>
    </row>
    <row ht="18.75" customHeight="1" r="492" spans="1:12">
      <c r="A492" s="288"/>
      <c r="B492" s="121"/>
      <c r="C492" s="112" t="s">
        <v>411</v>
      </c>
      <c r="D492" s="240" t="s">
        <v>14</v>
      </c>
      <c r="E492" s="93" t="s">
        <v>349</v>
      </c>
      <c r="F492" s="93" t="s">
        <v>338</v>
      </c>
      <c r="G492" s="85"/>
      <c r="H492" s="5"/>
      <c r="I492" s="4"/>
      <c r="J492" s="4"/>
      <c r="K492" s="4"/>
      <c r="L492" s="291"/>
    </row>
    <row ht="18.75" customHeight="1" r="493" spans="1:12">
      <c r="A493" s="288"/>
      <c r="B493" s="121"/>
      <c r="C493" s="112" t="s">
        <v>412</v>
      </c>
      <c r="D493" s="240" t="s">
        <v>14</v>
      </c>
      <c r="E493" s="93" t="s">
        <v>349</v>
      </c>
      <c r="F493" s="93" t="s">
        <v>338</v>
      </c>
      <c r="G493" s="85"/>
      <c r="H493" s="5"/>
      <c r="I493" s="4"/>
      <c r="J493" s="4"/>
      <c r="K493" s="4"/>
      <c r="L493" s="291"/>
    </row>
    <row ht="19.5" customHeight="1" r="494" spans="1:12" thickBot="1">
      <c r="A494" s="289"/>
      <c r="B494" s="122"/>
      <c r="C494" s="152" t="s">
        <v>413</v>
      </c>
      <c r="D494" s="241" t="s">
        <v>14</v>
      </c>
      <c r="E494" s="99" t="s">
        <v>349</v>
      </c>
      <c r="F494" s="99" t="s">
        <v>338</v>
      </c>
      <c r="G494" s="111"/>
      <c r="H494" s="34"/>
      <c r="I494" s="39"/>
      <c r="J494" s="39"/>
      <c r="K494" s="39"/>
      <c r="L494" s="292"/>
    </row>
    <row ht="32.25" r="495" spans="1:12" thickBot="1">
      <c r="A495" s="303" t="s">
        <v>414</v>
      </c>
      <c r="B495" s="304"/>
      <c r="C495" s="304"/>
      <c r="D495" s="304"/>
      <c r="E495" s="304"/>
      <c r="F495" s="304"/>
      <c r="G495" s="304"/>
      <c r="H495" s="304"/>
      <c r="I495" s="304"/>
      <c r="J495" s="304"/>
      <c r="K495" s="304"/>
      <c r="L495" s="305"/>
    </row>
    <row ht="15" customHeight="1" r="496" spans="1:12">
      <c r="A496" s="88" t="s">
        <v>0</v>
      </c>
      <c r="B496" s="293" t="s">
        <v>1</v>
      </c>
      <c r="C496" s="293" t="s">
        <v>2</v>
      </c>
      <c r="D496" s="293" t="s">
        <v>3</v>
      </c>
      <c r="E496" s="74" t="s">
        <v>4</v>
      </c>
      <c r="F496" s="293" t="s">
        <v>5</v>
      </c>
      <c r="G496" s="270" t="s">
        <v>342</v>
      </c>
      <c r="H496" s="74" t="s">
        <v>6</v>
      </c>
      <c r="I496" s="270" t="s">
        <v>344</v>
      </c>
      <c r="J496" s="270" t="s">
        <v>452</v>
      </c>
      <c r="K496" s="74" t="s">
        <v>7</v>
      </c>
      <c r="L496" s="77" t="s">
        <v>8</v>
      </c>
    </row>
    <row ht="29.25" customHeight="1" r="497" spans="1:12" thickBot="1">
      <c r="A497" s="80" t="s">
        <v>9</v>
      </c>
      <c r="B497" s="294"/>
      <c r="C497" s="294"/>
      <c r="D497" s="294"/>
      <c r="E497" s="75" t="s">
        <v>10</v>
      </c>
      <c r="F497" s="294"/>
      <c r="G497" s="271"/>
      <c r="H497" s="75" t="s">
        <v>11</v>
      </c>
      <c r="I497" s="271"/>
      <c r="J497" s="271"/>
      <c r="K497" s="75" t="s">
        <v>12</v>
      </c>
      <c r="L497" s="78" t="s">
        <v>12</v>
      </c>
    </row>
    <row ht="19.5" r="498" spans="1:12" thickBot="1">
      <c r="A498" s="287">
        <v>44696</v>
      </c>
      <c r="B498" s="218" t="s">
        <v>415</v>
      </c>
      <c r="C498" s="40" t="s">
        <v>13</v>
      </c>
      <c r="D498" s="35"/>
      <c r="E498" s="35"/>
      <c r="F498" s="35"/>
      <c r="G498" s="37"/>
      <c r="H498" s="38"/>
      <c r="I498" s="3"/>
      <c r="J498" s="3"/>
      <c r="K498" s="242"/>
      <c r="L498" s="225"/>
    </row>
    <row ht="26.25" r="499" spans="1:12" thickBot="1">
      <c r="A499" s="288"/>
      <c r="B499" s="121"/>
      <c r="C499" s="213" t="s">
        <v>416</v>
      </c>
      <c r="D499" s="214" t="s">
        <v>13</v>
      </c>
      <c r="E499" s="214" t="s">
        <v>349</v>
      </c>
      <c r="F499" s="214" t="s">
        <v>338</v>
      </c>
      <c r="G499" s="222"/>
      <c r="H499" s="243"/>
      <c r="I499" s="243"/>
      <c r="J499" s="261"/>
      <c r="K499" s="224"/>
      <c r="L499" s="244"/>
    </row>
    <row ht="26.25" r="500" spans="1:12" thickBot="1">
      <c r="A500" s="288"/>
      <c r="B500" s="19"/>
      <c r="C500" s="219" t="s">
        <v>341</v>
      </c>
      <c r="D500" s="245"/>
      <c r="E500" s="220"/>
      <c r="F500" s="229"/>
      <c r="G500" s="111"/>
      <c r="H500" s="246"/>
      <c r="I500" s="247"/>
      <c r="J500" s="247"/>
      <c r="K500" s="248"/>
      <c r="L500" s="115"/>
    </row>
    <row ht="18.75" r="501" spans="1:12">
      <c r="A501" s="288"/>
      <c r="B501" s="19"/>
      <c r="C501" s="249" t="s">
        <v>417</v>
      </c>
      <c r="D501" s="117" t="s">
        <v>14</v>
      </c>
      <c r="E501" s="232" t="s">
        <v>349</v>
      </c>
      <c r="F501" s="232" t="s">
        <v>338</v>
      </c>
      <c r="G501" s="85"/>
      <c r="H501" s="250"/>
      <c r="I501" s="251"/>
      <c r="J501" s="251"/>
      <c r="K501" s="36"/>
      <c r="L501" s="290"/>
    </row>
    <row ht="18.75" r="502" spans="1:12">
      <c r="A502" s="288"/>
      <c r="B502" s="19"/>
      <c r="C502" s="252" t="s">
        <v>418</v>
      </c>
      <c r="D502" s="93" t="s">
        <v>14</v>
      </c>
      <c r="E502" s="93" t="s">
        <v>349</v>
      </c>
      <c r="F502" s="93" t="s">
        <v>338</v>
      </c>
      <c r="G502" s="91"/>
      <c r="H502" s="5"/>
      <c r="I502" s="4"/>
      <c r="J502" s="4"/>
      <c r="K502" s="4"/>
      <c r="L502" s="291"/>
    </row>
    <row ht="18.75" r="503" spans="1:12">
      <c r="A503" s="288"/>
      <c r="B503" s="19"/>
      <c r="C503" s="252" t="s">
        <v>419</v>
      </c>
      <c r="D503" s="93" t="s">
        <v>14</v>
      </c>
      <c r="E503" s="93" t="s">
        <v>349</v>
      </c>
      <c r="F503" s="93" t="s">
        <v>338</v>
      </c>
      <c r="G503" s="91"/>
      <c r="H503" s="5"/>
      <c r="I503" s="4"/>
      <c r="J503" s="4"/>
      <c r="K503" s="4"/>
      <c r="L503" s="291"/>
    </row>
    <row ht="18.75" r="504" spans="1:12">
      <c r="A504" s="288"/>
      <c r="B504" s="19"/>
      <c r="C504" s="252" t="s">
        <v>420</v>
      </c>
      <c r="D504" s="93" t="s">
        <v>14</v>
      </c>
      <c r="E504" s="93" t="s">
        <v>349</v>
      </c>
      <c r="F504" s="93" t="s">
        <v>338</v>
      </c>
      <c r="G504" s="91"/>
      <c r="H504" s="5"/>
      <c r="I504" s="4"/>
      <c r="J504" s="4"/>
      <c r="K504" s="4"/>
      <c r="L504" s="291"/>
    </row>
    <row ht="18.75" r="505" spans="1:12">
      <c r="A505" s="288"/>
      <c r="B505" s="19"/>
      <c r="C505" s="252" t="s">
        <v>421</v>
      </c>
      <c r="D505" s="93" t="s">
        <v>14</v>
      </c>
      <c r="E505" s="93" t="s">
        <v>349</v>
      </c>
      <c r="F505" s="93" t="s">
        <v>338</v>
      </c>
      <c r="G505" s="91"/>
      <c r="H505" s="5"/>
      <c r="I505" s="4"/>
      <c r="J505" s="4"/>
      <c r="K505" s="4"/>
      <c r="L505" s="291"/>
    </row>
    <row ht="19.5" r="506" spans="1:12" thickBot="1">
      <c r="A506" s="289"/>
      <c r="B506" s="253"/>
      <c r="C506" s="237" t="s">
        <v>422</v>
      </c>
      <c r="D506" s="99" t="s">
        <v>14</v>
      </c>
      <c r="E506" s="99" t="s">
        <v>349</v>
      </c>
      <c r="F506" s="99" t="s">
        <v>338</v>
      </c>
      <c r="G506" s="12"/>
      <c r="H506" s="34"/>
      <c r="I506" s="39"/>
      <c r="J506" s="39"/>
      <c r="K506" s="39"/>
      <c r="L506" s="292"/>
    </row>
    <row ht="15" customHeight="1" r="507" spans="1:12">
      <c r="A507" s="88" t="s">
        <v>0</v>
      </c>
      <c r="B507" s="293" t="s">
        <v>1</v>
      </c>
      <c r="C507" s="293" t="s">
        <v>2</v>
      </c>
      <c r="D507" s="293" t="s">
        <v>3</v>
      </c>
      <c r="E507" s="74" t="s">
        <v>4</v>
      </c>
      <c r="F507" s="293" t="s">
        <v>5</v>
      </c>
      <c r="G507" s="270" t="s">
        <v>342</v>
      </c>
      <c r="H507" s="74" t="s">
        <v>6</v>
      </c>
      <c r="I507" s="270" t="s">
        <v>344</v>
      </c>
      <c r="J507" s="270" t="s">
        <v>452</v>
      </c>
      <c r="K507" s="74" t="s">
        <v>7</v>
      </c>
      <c r="L507" s="77" t="s">
        <v>8</v>
      </c>
    </row>
    <row ht="28.5" customHeight="1" r="508" spans="1:12" thickBot="1">
      <c r="A508" s="80" t="s">
        <v>9</v>
      </c>
      <c r="B508" s="294"/>
      <c r="C508" s="294"/>
      <c r="D508" s="294"/>
      <c r="E508" s="75" t="s">
        <v>10</v>
      </c>
      <c r="F508" s="294"/>
      <c r="G508" s="271"/>
      <c r="H508" s="75" t="s">
        <v>11</v>
      </c>
      <c r="I508" s="271"/>
      <c r="J508" s="271"/>
      <c r="K508" s="75" t="s">
        <v>12</v>
      </c>
      <c r="L508" s="78" t="s">
        <v>12</v>
      </c>
    </row>
    <row ht="19.5" r="509" spans="1:12" thickBot="1">
      <c r="A509" s="287">
        <v>44696</v>
      </c>
      <c r="B509" s="218" t="s">
        <v>423</v>
      </c>
      <c r="C509" s="219" t="s">
        <v>13</v>
      </c>
      <c r="D509" s="35"/>
      <c r="E509" s="35"/>
      <c r="F509" s="35"/>
      <c r="G509" s="37"/>
      <c r="H509" s="38"/>
      <c r="I509" s="3"/>
      <c r="J509" s="3"/>
      <c r="K509" s="242"/>
      <c r="L509" s="225"/>
    </row>
    <row ht="26.25" r="510" spans="1:12" thickBot="1">
      <c r="A510" s="288"/>
      <c r="B510" s="121"/>
      <c r="C510" s="254" t="s">
        <v>424</v>
      </c>
      <c r="D510" s="214" t="s">
        <v>13</v>
      </c>
      <c r="E510" s="299" t="s">
        <v>424</v>
      </c>
      <c r="F510" s="300"/>
      <c r="G510" s="222"/>
      <c r="H510" s="243"/>
      <c r="I510" s="243"/>
      <c r="J510" s="261"/>
      <c r="K510" s="224"/>
      <c r="L510" s="244"/>
    </row>
    <row ht="26.25" r="511" spans="1:12" thickBot="1">
      <c r="A511" s="288"/>
      <c r="B511" s="19"/>
      <c r="C511" s="219" t="s">
        <v>341</v>
      </c>
      <c r="D511" s="245"/>
      <c r="E511" s="220"/>
      <c r="F511" s="229"/>
      <c r="G511" s="111"/>
      <c r="H511" s="246"/>
      <c r="I511" s="247"/>
      <c r="J511" s="247"/>
      <c r="K511" s="248"/>
      <c r="L511" s="115"/>
    </row>
    <row ht="18.75" r="512" spans="1:12">
      <c r="A512" s="288"/>
      <c r="B512" s="19"/>
      <c r="C512" s="255" t="s">
        <v>424</v>
      </c>
      <c r="D512" s="93" t="s">
        <v>14</v>
      </c>
      <c r="E512" s="301" t="s">
        <v>424</v>
      </c>
      <c r="F512" s="302"/>
      <c r="G512" s="85"/>
      <c r="H512" s="250"/>
      <c r="I512" s="251"/>
      <c r="J512" s="251"/>
      <c r="K512" s="36"/>
      <c r="L512" s="290"/>
    </row>
    <row ht="18.75" r="513" spans="1:12">
      <c r="A513" s="288"/>
      <c r="B513" s="19"/>
      <c r="C513" s="256" t="s">
        <v>424</v>
      </c>
      <c r="D513" s="93" t="s">
        <v>14</v>
      </c>
      <c r="E513" s="295" t="s">
        <v>424</v>
      </c>
      <c r="F513" s="296"/>
      <c r="G513" s="91"/>
      <c r="H513" s="5"/>
      <c r="I513" s="4"/>
      <c r="J513" s="4"/>
      <c r="K513" s="4"/>
      <c r="L513" s="291"/>
    </row>
    <row ht="18.75" r="514" spans="1:12">
      <c r="A514" s="288"/>
      <c r="B514" s="19"/>
      <c r="C514" s="256" t="s">
        <v>424</v>
      </c>
      <c r="D514" s="93" t="s">
        <v>14</v>
      </c>
      <c r="E514" s="295" t="s">
        <v>424</v>
      </c>
      <c r="F514" s="296"/>
      <c r="G514" s="91"/>
      <c r="H514" s="5"/>
      <c r="I514" s="4"/>
      <c r="J514" s="4"/>
      <c r="K514" s="4"/>
      <c r="L514" s="291"/>
    </row>
    <row ht="18.75" r="515" spans="1:12">
      <c r="A515" s="288"/>
      <c r="B515" s="19"/>
      <c r="C515" s="256" t="s">
        <v>424</v>
      </c>
      <c r="D515" s="93" t="s">
        <v>14</v>
      </c>
      <c r="E515" s="295" t="s">
        <v>424</v>
      </c>
      <c r="F515" s="296"/>
      <c r="G515" s="91"/>
      <c r="H515" s="5"/>
      <c r="I515" s="4"/>
      <c r="J515" s="4"/>
      <c r="K515" s="4"/>
      <c r="L515" s="291"/>
    </row>
    <row ht="18.75" r="516" spans="1:12">
      <c r="A516" s="288"/>
      <c r="B516" s="19"/>
      <c r="C516" s="256" t="s">
        <v>424</v>
      </c>
      <c r="D516" s="93" t="s">
        <v>14</v>
      </c>
      <c r="E516" s="295" t="s">
        <v>424</v>
      </c>
      <c r="F516" s="296"/>
      <c r="G516" s="91"/>
      <c r="H516" s="5"/>
      <c r="I516" s="4"/>
      <c r="J516" s="4"/>
      <c r="K516" s="4"/>
      <c r="L516" s="291"/>
    </row>
    <row ht="19.5" r="517" spans="1:12" thickBot="1">
      <c r="A517" s="289"/>
      <c r="B517" s="253"/>
      <c r="C517" s="257" t="s">
        <v>424</v>
      </c>
      <c r="D517" s="99" t="s">
        <v>14</v>
      </c>
      <c r="E517" s="297" t="s">
        <v>424</v>
      </c>
      <c r="F517" s="298"/>
      <c r="G517" s="12"/>
      <c r="H517" s="34"/>
      <c r="I517" s="39"/>
      <c r="J517" s="39"/>
      <c r="K517" s="39"/>
      <c r="L517" s="292"/>
    </row>
    <row ht="15" customHeight="1" r="518" spans="1:12">
      <c r="A518" s="88" t="s">
        <v>0</v>
      </c>
      <c r="B518" s="293" t="s">
        <v>1</v>
      </c>
      <c r="C518" s="293" t="s">
        <v>2</v>
      </c>
      <c r="D518" s="293" t="s">
        <v>3</v>
      </c>
      <c r="E518" s="74" t="s">
        <v>4</v>
      </c>
      <c r="F518" s="293" t="s">
        <v>5</v>
      </c>
      <c r="G518" s="270" t="s">
        <v>342</v>
      </c>
      <c r="H518" s="74" t="s">
        <v>6</v>
      </c>
      <c r="I518" s="270" t="s">
        <v>344</v>
      </c>
      <c r="J518" s="270" t="s">
        <v>452</v>
      </c>
      <c r="K518" s="74" t="s">
        <v>7</v>
      </c>
      <c r="L518" s="77" t="s">
        <v>8</v>
      </c>
    </row>
    <row ht="26.25" customHeight="1" r="519" spans="1:12" thickBot="1">
      <c r="A519" s="80" t="s">
        <v>9</v>
      </c>
      <c r="B519" s="294"/>
      <c r="C519" s="294"/>
      <c r="D519" s="294"/>
      <c r="E519" s="75" t="s">
        <v>10</v>
      </c>
      <c r="F519" s="294"/>
      <c r="G519" s="271"/>
      <c r="H519" s="75" t="s">
        <v>11</v>
      </c>
      <c r="I519" s="271"/>
      <c r="J519" s="271"/>
      <c r="K519" s="75" t="s">
        <v>12</v>
      </c>
      <c r="L519" s="78" t="s">
        <v>12</v>
      </c>
    </row>
    <row ht="19.5" r="520" spans="1:12" thickBot="1">
      <c r="A520" s="287">
        <v>44696</v>
      </c>
      <c r="B520" s="218" t="s">
        <v>425</v>
      </c>
      <c r="C520" s="40" t="s">
        <v>13</v>
      </c>
      <c r="D520" s="35"/>
      <c r="E520" s="35"/>
      <c r="F520" s="35"/>
      <c r="G520" s="37"/>
      <c r="H520" s="38"/>
      <c r="I520" s="3"/>
      <c r="J520" s="3"/>
      <c r="K520" s="242"/>
      <c r="L520" s="225"/>
    </row>
    <row ht="26.25" r="521" spans="1:12" thickBot="1">
      <c r="A521" s="288"/>
      <c r="B521" s="121"/>
      <c r="C521" s="213" t="s">
        <v>426</v>
      </c>
      <c r="D521" s="214" t="s">
        <v>13</v>
      </c>
      <c r="E521" s="214" t="s">
        <v>349</v>
      </c>
      <c r="F521" s="214" t="s">
        <v>338</v>
      </c>
      <c r="G521" s="222"/>
      <c r="H521" s="243"/>
      <c r="I521" s="243"/>
      <c r="J521" s="261"/>
      <c r="K521" s="224"/>
      <c r="L521" s="244"/>
    </row>
    <row ht="26.25" r="522" spans="1:12" thickBot="1">
      <c r="A522" s="288"/>
      <c r="B522" s="19"/>
      <c r="C522" s="219" t="s">
        <v>341</v>
      </c>
      <c r="D522" s="245"/>
      <c r="E522" s="220"/>
      <c r="F522" s="229"/>
      <c r="G522" s="111"/>
      <c r="H522" s="246"/>
      <c r="I522" s="247"/>
      <c r="J522" s="247"/>
      <c r="K522" s="248"/>
      <c r="L522" s="115"/>
    </row>
    <row ht="18.75" r="523" spans="1:12">
      <c r="A523" s="288"/>
      <c r="B523" s="19"/>
      <c r="C523" s="249" t="s">
        <v>427</v>
      </c>
      <c r="D523" s="117" t="s">
        <v>14</v>
      </c>
      <c r="E523" s="232" t="s">
        <v>349</v>
      </c>
      <c r="F523" s="232" t="s">
        <v>338</v>
      </c>
      <c r="G523" s="85"/>
      <c r="H523" s="250"/>
      <c r="I523" s="251"/>
      <c r="J523" s="251"/>
      <c r="K523" s="36"/>
      <c r="L523" s="290"/>
    </row>
    <row ht="18.75" r="524" spans="1:12">
      <c r="A524" s="288"/>
      <c r="B524" s="19"/>
      <c r="C524" s="252" t="s">
        <v>428</v>
      </c>
      <c r="D524" s="93" t="s">
        <v>14</v>
      </c>
      <c r="E524" s="93" t="s">
        <v>349</v>
      </c>
      <c r="F524" s="93" t="s">
        <v>338</v>
      </c>
      <c r="G524" s="91"/>
      <c r="H524" s="5"/>
      <c r="I524" s="4"/>
      <c r="J524" s="4"/>
      <c r="K524" s="4"/>
      <c r="L524" s="291"/>
    </row>
    <row ht="18.75" r="525" spans="1:12">
      <c r="A525" s="288"/>
      <c r="B525" s="19"/>
      <c r="C525" s="252" t="s">
        <v>429</v>
      </c>
      <c r="D525" s="93" t="s">
        <v>14</v>
      </c>
      <c r="E525" s="93" t="s">
        <v>349</v>
      </c>
      <c r="F525" s="93" t="s">
        <v>338</v>
      </c>
      <c r="G525" s="91"/>
      <c r="H525" s="5"/>
      <c r="I525" s="4"/>
      <c r="J525" s="4"/>
      <c r="K525" s="4"/>
      <c r="L525" s="291"/>
    </row>
    <row ht="18.75" r="526" spans="1:12">
      <c r="A526" s="288"/>
      <c r="B526" s="19"/>
      <c r="C526" s="252" t="s">
        <v>430</v>
      </c>
      <c r="D526" s="93" t="s">
        <v>14</v>
      </c>
      <c r="E526" s="93" t="s">
        <v>349</v>
      </c>
      <c r="F526" s="93" t="s">
        <v>338</v>
      </c>
      <c r="G526" s="91"/>
      <c r="H526" s="5"/>
      <c r="I526" s="4"/>
      <c r="J526" s="4"/>
      <c r="K526" s="4"/>
      <c r="L526" s="291"/>
    </row>
    <row ht="18.75" r="527" spans="1:12">
      <c r="A527" s="288"/>
      <c r="B527" s="19"/>
      <c r="C527" s="252" t="s">
        <v>431</v>
      </c>
      <c r="D527" s="93" t="s">
        <v>14</v>
      </c>
      <c r="E527" s="93" t="s">
        <v>349</v>
      </c>
      <c r="F527" s="93" t="s">
        <v>338</v>
      </c>
      <c r="G527" s="91"/>
      <c r="H527" s="5"/>
      <c r="I527" s="4"/>
      <c r="J527" s="4"/>
      <c r="K527" s="4"/>
      <c r="L527" s="291"/>
    </row>
    <row ht="19.5" r="528" spans="1:12" thickBot="1">
      <c r="A528" s="289"/>
      <c r="B528" s="253"/>
      <c r="C528" s="237" t="s">
        <v>432</v>
      </c>
      <c r="D528" s="99" t="s">
        <v>14</v>
      </c>
      <c r="E528" s="99" t="s">
        <v>349</v>
      </c>
      <c r="F528" s="99" t="s">
        <v>338</v>
      </c>
      <c r="G528" s="12"/>
      <c r="H528" s="34"/>
      <c r="I528" s="39"/>
      <c r="J528" s="39"/>
      <c r="K528" s="39"/>
      <c r="L528" s="292"/>
    </row>
    <row ht="15" customHeight="1" r="529" spans="1:12">
      <c r="A529" s="88" t="s">
        <v>0</v>
      </c>
      <c r="B529" s="293" t="s">
        <v>1</v>
      </c>
      <c r="C529" s="293" t="s">
        <v>2</v>
      </c>
      <c r="D529" s="293" t="s">
        <v>3</v>
      </c>
      <c r="E529" s="74" t="s">
        <v>4</v>
      </c>
      <c r="F529" s="293" t="s">
        <v>5</v>
      </c>
      <c r="G529" s="270" t="s">
        <v>342</v>
      </c>
      <c r="H529" s="74" t="s">
        <v>6</v>
      </c>
      <c r="I529" s="270" t="s">
        <v>344</v>
      </c>
      <c r="J529" s="270" t="s">
        <v>452</v>
      </c>
      <c r="K529" s="74" t="s">
        <v>7</v>
      </c>
      <c r="L529" s="77" t="s">
        <v>8</v>
      </c>
    </row>
    <row ht="26.25" customHeight="1" r="530" spans="1:12" thickBot="1">
      <c r="A530" s="80" t="s">
        <v>9</v>
      </c>
      <c r="B530" s="294"/>
      <c r="C530" s="294"/>
      <c r="D530" s="294"/>
      <c r="E530" s="75" t="s">
        <v>10</v>
      </c>
      <c r="F530" s="294"/>
      <c r="G530" s="271"/>
      <c r="H530" s="75" t="s">
        <v>11</v>
      </c>
      <c r="I530" s="271"/>
      <c r="J530" s="271"/>
      <c r="K530" s="75" t="s">
        <v>12</v>
      </c>
      <c r="L530" s="78" t="s">
        <v>12</v>
      </c>
    </row>
    <row ht="19.5" r="531" spans="1:12" thickBot="1">
      <c r="A531" s="287">
        <v>44696</v>
      </c>
      <c r="B531" s="218" t="s">
        <v>433</v>
      </c>
      <c r="C531" s="40" t="s">
        <v>13</v>
      </c>
      <c r="D531" s="35"/>
      <c r="E531" s="35"/>
      <c r="F531" s="35"/>
      <c r="G531" s="37"/>
      <c r="H531" s="38"/>
      <c r="I531" s="3"/>
      <c r="J531" s="3"/>
      <c r="K531" s="242"/>
      <c r="L531" s="225"/>
    </row>
    <row ht="26.25" r="532" spans="1:12" thickBot="1">
      <c r="A532" s="288"/>
      <c r="B532" s="121"/>
      <c r="C532" s="213" t="s">
        <v>434</v>
      </c>
      <c r="D532" s="214" t="s">
        <v>13</v>
      </c>
      <c r="E532" s="214" t="s">
        <v>349</v>
      </c>
      <c r="F532" s="214" t="s">
        <v>338</v>
      </c>
      <c r="G532" s="222"/>
      <c r="H532" s="243"/>
      <c r="I532" s="243"/>
      <c r="J532" s="261"/>
      <c r="K532" s="224"/>
      <c r="L532" s="244"/>
    </row>
    <row ht="26.25" r="533" spans="1:12" thickBot="1">
      <c r="A533" s="288"/>
      <c r="B533" s="19"/>
      <c r="C533" s="219" t="s">
        <v>341</v>
      </c>
      <c r="D533" s="245"/>
      <c r="E533" s="220"/>
      <c r="F533" s="229"/>
      <c r="G533" s="111"/>
      <c r="H533" s="246"/>
      <c r="I533" s="247"/>
      <c r="J533" s="247"/>
      <c r="K533" s="248"/>
      <c r="L533" s="115"/>
    </row>
    <row ht="18.75" r="534" spans="1:12">
      <c r="A534" s="288"/>
      <c r="B534" s="19"/>
      <c r="C534" s="249" t="s">
        <v>435</v>
      </c>
      <c r="D534" s="117" t="s">
        <v>14</v>
      </c>
      <c r="E534" s="232" t="s">
        <v>349</v>
      </c>
      <c r="F534" s="232" t="s">
        <v>338</v>
      </c>
      <c r="G534" s="85"/>
      <c r="H534" s="250"/>
      <c r="I534" s="251"/>
      <c r="J534" s="251"/>
      <c r="K534" s="36"/>
      <c r="L534" s="290"/>
    </row>
    <row ht="18.75" r="535" spans="1:12">
      <c r="A535" s="288"/>
      <c r="B535" s="19"/>
      <c r="C535" s="252" t="s">
        <v>436</v>
      </c>
      <c r="D535" s="93" t="s">
        <v>14</v>
      </c>
      <c r="E535" s="93" t="s">
        <v>349</v>
      </c>
      <c r="F535" s="93" t="s">
        <v>338</v>
      </c>
      <c r="G535" s="91"/>
      <c r="H535" s="5"/>
      <c r="I535" s="4"/>
      <c r="J535" s="4"/>
      <c r="K535" s="4"/>
      <c r="L535" s="291"/>
    </row>
    <row ht="18.75" r="536" spans="1:12">
      <c r="A536" s="288"/>
      <c r="B536" s="19"/>
      <c r="C536" s="252" t="s">
        <v>437</v>
      </c>
      <c r="D536" s="93" t="s">
        <v>14</v>
      </c>
      <c r="E536" s="93" t="s">
        <v>349</v>
      </c>
      <c r="F536" s="93" t="s">
        <v>338</v>
      </c>
      <c r="G536" s="91"/>
      <c r="H536" s="5"/>
      <c r="I536" s="4"/>
      <c r="J536" s="4"/>
      <c r="K536" s="4"/>
      <c r="L536" s="291"/>
    </row>
    <row ht="18.75" r="537" spans="1:12">
      <c r="A537" s="288"/>
      <c r="B537" s="19"/>
      <c r="C537" s="252" t="s">
        <v>438</v>
      </c>
      <c r="D537" s="93" t="s">
        <v>14</v>
      </c>
      <c r="E537" s="93" t="s">
        <v>349</v>
      </c>
      <c r="F537" s="93" t="s">
        <v>338</v>
      </c>
      <c r="G537" s="91"/>
      <c r="H537" s="5"/>
      <c r="I537" s="4"/>
      <c r="J537" s="4"/>
      <c r="K537" s="4"/>
      <c r="L537" s="291"/>
    </row>
    <row ht="18.75" r="538" spans="1:12">
      <c r="A538" s="288"/>
      <c r="B538" s="19"/>
      <c r="C538" s="252" t="s">
        <v>439</v>
      </c>
      <c r="D538" s="93" t="s">
        <v>14</v>
      </c>
      <c r="E538" s="93" t="s">
        <v>349</v>
      </c>
      <c r="F538" s="93" t="s">
        <v>338</v>
      </c>
      <c r="G538" s="91"/>
      <c r="H538" s="5"/>
      <c r="I538" s="4"/>
      <c r="J538" s="4"/>
      <c r="K538" s="4"/>
      <c r="L538" s="291"/>
    </row>
    <row ht="19.5" r="539" spans="1:12" thickBot="1">
      <c r="A539" s="289"/>
      <c r="B539" s="253"/>
      <c r="C539" s="237" t="s">
        <v>440</v>
      </c>
      <c r="D539" s="99" t="s">
        <v>14</v>
      </c>
      <c r="E539" s="99" t="s">
        <v>349</v>
      </c>
      <c r="F539" s="99" t="s">
        <v>338</v>
      </c>
      <c r="G539" s="12"/>
      <c r="H539" s="34"/>
      <c r="I539" s="39"/>
      <c r="J539" s="39"/>
      <c r="K539" s="39"/>
      <c r="L539" s="292"/>
    </row>
  </sheetData>
  <sortState xmlns:xlrd2="http://schemas.microsoft.com/office/spreadsheetml/2017/richdata2" ref="C397:I399">
    <sortCondition ref="C397:C399"/>
  </sortState>
  <mergeCells count="391">
    <mergeCell ref="K443:K454"/>
    <mergeCell ref="K322:K323"/>
    <mergeCell ref="K325:K334"/>
    <mergeCell ref="L321:L323"/>
    <mergeCell ref="L325:L334"/>
    <mergeCell ref="K421:K422"/>
    <mergeCell ref="L420:L422"/>
    <mergeCell ref="K381:K383"/>
    <mergeCell ref="K385:K399"/>
    <mergeCell ref="L380:L383"/>
    <mergeCell ref="L385:L399"/>
    <mergeCell ref="L356:L358"/>
    <mergeCell ref="L425:L427"/>
    <mergeCell ref="K406:K417"/>
    <mergeCell ref="L457:L459"/>
    <mergeCell ref="B321:B334"/>
    <mergeCell ref="A321:A334"/>
    <mergeCell ref="L337:L340"/>
    <mergeCell ref="A457:A472"/>
    <mergeCell ref="L8:L10"/>
    <mergeCell ref="L26:L28"/>
    <mergeCell ref="L29:L41"/>
    <mergeCell ref="L44:L46"/>
    <mergeCell ref="L62:L64"/>
    <mergeCell ref="L65:L77"/>
    <mergeCell ref="L80:L82"/>
    <mergeCell ref="L122:L124"/>
    <mergeCell ref="L140:L142"/>
    <mergeCell ref="L159:L161"/>
    <mergeCell ref="B96:B97"/>
    <mergeCell ref="C96:C97"/>
    <mergeCell ref="L439:L441"/>
    <mergeCell ref="L402:L404"/>
    <mergeCell ref="L241:L243"/>
    <mergeCell ref="K160:K161"/>
    <mergeCell ref="K357:K358"/>
    <mergeCell ref="K440:K441"/>
    <mergeCell ref="L443:L454"/>
    <mergeCell ref="A44:A59"/>
    <mergeCell ref="B60:B61"/>
    <mergeCell ref="C60:C61"/>
    <mergeCell ref="D60:D61"/>
    <mergeCell ref="F60:F61"/>
    <mergeCell ref="G60:G61"/>
    <mergeCell ref="I60:I61"/>
    <mergeCell ref="B138:B139"/>
    <mergeCell ref="A98:A119"/>
    <mergeCell ref="B78:B79"/>
    <mergeCell ref="C78:C79"/>
    <mergeCell ref="D78:D79"/>
    <mergeCell ref="F78:F79"/>
    <mergeCell ref="G78:G79"/>
    <mergeCell ref="I78:I79"/>
    <mergeCell ref="D96:D97"/>
    <mergeCell ref="F96:F97"/>
    <mergeCell ref="G96:G97"/>
    <mergeCell ref="I96:I97"/>
    <mergeCell ref="A62:A77"/>
    <mergeCell ref="B120:B121"/>
    <mergeCell ref="A26:A41"/>
    <mergeCell ref="B42:B43"/>
    <mergeCell ref="C42:C43"/>
    <mergeCell ref="D42:D43"/>
    <mergeCell ref="F42:F43"/>
    <mergeCell ref="G42:G43"/>
    <mergeCell ref="I42:I43"/>
    <mergeCell ref="B26:B41"/>
    <mergeCell ref="A8:A17"/>
    <mergeCell ref="B24:B25"/>
    <mergeCell ref="C24:C25"/>
    <mergeCell ref="D24:D25"/>
    <mergeCell ref="F24:F25"/>
    <mergeCell ref="G24:G25"/>
    <mergeCell ref="I24:I25"/>
    <mergeCell ref="A1:L1"/>
    <mergeCell ref="A2:L2"/>
    <mergeCell ref="A3:L3"/>
    <mergeCell ref="A5:L5"/>
    <mergeCell ref="B6:B7"/>
    <mergeCell ref="C6:C7"/>
    <mergeCell ref="D6:D7"/>
    <mergeCell ref="F6:F7"/>
    <mergeCell ref="G6:G7"/>
    <mergeCell ref="I6:I7"/>
    <mergeCell ref="J6:J7"/>
    <mergeCell ref="A80:A95"/>
    <mergeCell ref="B224:B225"/>
    <mergeCell ref="A140:A155"/>
    <mergeCell ref="A178:A200"/>
    <mergeCell ref="A159:A174"/>
    <mergeCell ref="C120:C121"/>
    <mergeCell ref="D120:D121"/>
    <mergeCell ref="F120:F121"/>
    <mergeCell ref="C138:C139"/>
    <mergeCell ref="D138:D139"/>
    <mergeCell ref="F138:F139"/>
    <mergeCell ref="I120:I121"/>
    <mergeCell ref="G120:G121"/>
    <mergeCell ref="G138:G139"/>
    <mergeCell ref="I138:I139"/>
    <mergeCell ref="A122:A137"/>
    <mergeCell ref="A241:A256"/>
    <mergeCell ref="B241:B256"/>
    <mergeCell ref="B239:B240"/>
    <mergeCell ref="C239:C240"/>
    <mergeCell ref="D239:D240"/>
    <mergeCell ref="F239:F240"/>
    <mergeCell ref="G239:G240"/>
    <mergeCell ref="I239:I240"/>
    <mergeCell ref="A226:A238"/>
    <mergeCell ref="A203:A211"/>
    <mergeCell ref="A214:A222"/>
    <mergeCell ref="F335:F336"/>
    <mergeCell ref="G335:G336"/>
    <mergeCell ref="I335:I336"/>
    <mergeCell ref="B319:B320"/>
    <mergeCell ref="C319:C320"/>
    <mergeCell ref="D319:D320"/>
    <mergeCell ref="F319:F320"/>
    <mergeCell ref="G319:G320"/>
    <mergeCell ref="I319:I320"/>
    <mergeCell ref="B423:B424"/>
    <mergeCell ref="C423:C424"/>
    <mergeCell ref="D423:D424"/>
    <mergeCell ref="F423:F424"/>
    <mergeCell ref="G423:G424"/>
    <mergeCell ref="I423:I424"/>
    <mergeCell ref="A402:A417"/>
    <mergeCell ref="B402:B417"/>
    <mergeCell ref="B400:B401"/>
    <mergeCell ref="C400:C401"/>
    <mergeCell ref="D400:D401"/>
    <mergeCell ref="F400:F401"/>
    <mergeCell ref="G400:G401"/>
    <mergeCell ref="I400:I401"/>
    <mergeCell ref="I418:I419"/>
    <mergeCell ref="A425:A436"/>
    <mergeCell ref="C437:C438"/>
    <mergeCell ref="D437:D438"/>
    <mergeCell ref="F437:F438"/>
    <mergeCell ref="G437:G438"/>
    <mergeCell ref="I437:I438"/>
    <mergeCell ref="B437:B438"/>
    <mergeCell ref="A156:L156"/>
    <mergeCell ref="B257:B258"/>
    <mergeCell ref="C257:C258"/>
    <mergeCell ref="D257:D258"/>
    <mergeCell ref="F257:F258"/>
    <mergeCell ref="G257:G258"/>
    <mergeCell ref="I257:I258"/>
    <mergeCell ref="A259:A273"/>
    <mergeCell ref="A318:L318"/>
    <mergeCell ref="A175:L175"/>
    <mergeCell ref="A223:L223"/>
    <mergeCell ref="B176:B177"/>
    <mergeCell ref="C176:C177"/>
    <mergeCell ref="D176:D177"/>
    <mergeCell ref="F176:F177"/>
    <mergeCell ref="G176:G177"/>
    <mergeCell ref="A356:A377"/>
    <mergeCell ref="A439:A454"/>
    <mergeCell ref="B455:B456"/>
    <mergeCell ref="C455:C456"/>
    <mergeCell ref="D455:D456"/>
    <mergeCell ref="B157:B158"/>
    <mergeCell ref="G157:G158"/>
    <mergeCell ref="I157:I158"/>
    <mergeCell ref="C157:C158"/>
    <mergeCell ref="D157:D158"/>
    <mergeCell ref="F157:F158"/>
    <mergeCell ref="C354:C355"/>
    <mergeCell ref="D354:D355"/>
    <mergeCell ref="F354:F355"/>
    <mergeCell ref="G354:G355"/>
    <mergeCell ref="B354:B355"/>
    <mergeCell ref="B378:B379"/>
    <mergeCell ref="I176:I177"/>
    <mergeCell ref="C224:C225"/>
    <mergeCell ref="D224:D225"/>
    <mergeCell ref="F224:F225"/>
    <mergeCell ref="G224:G225"/>
    <mergeCell ref="I224:I225"/>
    <mergeCell ref="I455:I456"/>
    <mergeCell ref="F378:F379"/>
    <mergeCell ref="B418:B419"/>
    <mergeCell ref="C418:C419"/>
    <mergeCell ref="D418:D419"/>
    <mergeCell ref="F418:F419"/>
    <mergeCell ref="G418:G419"/>
    <mergeCell ref="F455:F456"/>
    <mergeCell ref="G455:G456"/>
    <mergeCell ref="I378:I379"/>
    <mergeCell ref="L84:L95"/>
    <mergeCell ref="L98:L101"/>
    <mergeCell ref="L125:L137"/>
    <mergeCell ref="L144:L155"/>
    <mergeCell ref="B201:B202"/>
    <mergeCell ref="C201:C202"/>
    <mergeCell ref="D201:D202"/>
    <mergeCell ref="F201:F202"/>
    <mergeCell ref="G201:G202"/>
    <mergeCell ref="I201:I202"/>
    <mergeCell ref="B212:B213"/>
    <mergeCell ref="C212:C213"/>
    <mergeCell ref="D212:D213"/>
    <mergeCell ref="F212:F213"/>
    <mergeCell ref="G212:G213"/>
    <mergeCell ref="I212:I213"/>
    <mergeCell ref="L12:L23"/>
    <mergeCell ref="L163:L174"/>
    <mergeCell ref="L230:L238"/>
    <mergeCell ref="L245:L256"/>
    <mergeCell ref="K263:K273"/>
    <mergeCell ref="K245:K256"/>
    <mergeCell ref="K230:K238"/>
    <mergeCell ref="L263:L273"/>
    <mergeCell ref="L206:L211"/>
    <mergeCell ref="L217:L222"/>
    <mergeCell ref="L47:L59"/>
    <mergeCell ref="L178:L181"/>
    <mergeCell ref="L182:L200"/>
    <mergeCell ref="L226:L228"/>
    <mergeCell ref="B274:B275"/>
    <mergeCell ref="C274:C275"/>
    <mergeCell ref="D274:D275"/>
    <mergeCell ref="F274:F275"/>
    <mergeCell ref="G274:G275"/>
    <mergeCell ref="I274:I275"/>
    <mergeCell ref="A276:A284"/>
    <mergeCell ref="L279:L284"/>
    <mergeCell ref="B285:B286"/>
    <mergeCell ref="C285:C286"/>
    <mergeCell ref="D285:D286"/>
    <mergeCell ref="F285:F286"/>
    <mergeCell ref="G285:G286"/>
    <mergeCell ref="I285:I286"/>
    <mergeCell ref="J285:J286"/>
    <mergeCell ref="J378:J379"/>
    <mergeCell ref="J400:J401"/>
    <mergeCell ref="J403:J417"/>
    <mergeCell ref="K403:K404"/>
    <mergeCell ref="A287:A295"/>
    <mergeCell ref="L290:L295"/>
    <mergeCell ref="B296:B297"/>
    <mergeCell ref="C296:C297"/>
    <mergeCell ref="D296:D297"/>
    <mergeCell ref="F296:F297"/>
    <mergeCell ref="G296:G297"/>
    <mergeCell ref="I296:I297"/>
    <mergeCell ref="A298:A306"/>
    <mergeCell ref="L301:L306"/>
    <mergeCell ref="J296:J297"/>
    <mergeCell ref="I354:I355"/>
    <mergeCell ref="A336:A353"/>
    <mergeCell ref="B336:B353"/>
    <mergeCell ref="L335:L336"/>
    <mergeCell ref="C378:C379"/>
    <mergeCell ref="D378:D379"/>
    <mergeCell ref="C335:C336"/>
    <mergeCell ref="G378:G379"/>
    <mergeCell ref="D335:D336"/>
    <mergeCell ref="G484:G485"/>
    <mergeCell ref="I484:I485"/>
    <mergeCell ref="A486:A494"/>
    <mergeCell ref="L489:L494"/>
    <mergeCell ref="B307:B308"/>
    <mergeCell ref="C307:C308"/>
    <mergeCell ref="D307:D308"/>
    <mergeCell ref="F307:F308"/>
    <mergeCell ref="G307:G308"/>
    <mergeCell ref="I307:I308"/>
    <mergeCell ref="A309:A317"/>
    <mergeCell ref="L312:L317"/>
    <mergeCell ref="B473:B474"/>
    <mergeCell ref="C473:C474"/>
    <mergeCell ref="D473:D474"/>
    <mergeCell ref="F473:F474"/>
    <mergeCell ref="G473:G474"/>
    <mergeCell ref="I473:I474"/>
    <mergeCell ref="J307:J308"/>
    <mergeCell ref="J319:J320"/>
    <mergeCell ref="J335:J336"/>
    <mergeCell ref="J354:J355"/>
    <mergeCell ref="J358:J377"/>
    <mergeCell ref="K360:K377"/>
    <mergeCell ref="B507:B508"/>
    <mergeCell ref="C507:C508"/>
    <mergeCell ref="D507:D508"/>
    <mergeCell ref="F507:F508"/>
    <mergeCell ref="G507:G508"/>
    <mergeCell ref="I507:I508"/>
    <mergeCell ref="A509:A517"/>
    <mergeCell ref="E510:F510"/>
    <mergeCell ref="E512:F512"/>
    <mergeCell ref="L512:L517"/>
    <mergeCell ref="E513:F513"/>
    <mergeCell ref="E514:F514"/>
    <mergeCell ref="E515:F515"/>
    <mergeCell ref="E516:F516"/>
    <mergeCell ref="E517:F517"/>
    <mergeCell ref="B518:B519"/>
    <mergeCell ref="C518:C519"/>
    <mergeCell ref="D518:D519"/>
    <mergeCell ref="F518:F519"/>
    <mergeCell ref="G518:G519"/>
    <mergeCell ref="I518:I519"/>
    <mergeCell ref="A520:A528"/>
    <mergeCell ref="L523:L528"/>
    <mergeCell ref="B529:B530"/>
    <mergeCell ref="C529:C530"/>
    <mergeCell ref="D529:D530"/>
    <mergeCell ref="F529:F530"/>
    <mergeCell ref="G529:G530"/>
    <mergeCell ref="I529:I530"/>
    <mergeCell ref="A531:A539"/>
    <mergeCell ref="L534:L539"/>
    <mergeCell ref="J529:J530"/>
    <mergeCell ref="J9:J23"/>
    <mergeCell ref="J27:J41"/>
    <mergeCell ref="K9:K10"/>
    <mergeCell ref="K12:K23"/>
    <mergeCell ref="K27:K28"/>
    <mergeCell ref="K30:K41"/>
    <mergeCell ref="J45:J59"/>
    <mergeCell ref="K45:K46"/>
    <mergeCell ref="K48:K59"/>
    <mergeCell ref="J63:J77"/>
    <mergeCell ref="K63:K64"/>
    <mergeCell ref="K66:K77"/>
    <mergeCell ref="J24:J25"/>
    <mergeCell ref="J81:J95"/>
    <mergeCell ref="K81:K82"/>
    <mergeCell ref="K84:K95"/>
    <mergeCell ref="J99:J119"/>
    <mergeCell ref="K99:K100"/>
    <mergeCell ref="J42:J43"/>
    <mergeCell ref="J60:J61"/>
    <mergeCell ref="J78:J79"/>
    <mergeCell ref="J96:J97"/>
    <mergeCell ref="J120:J121"/>
    <mergeCell ref="K103:K119"/>
    <mergeCell ref="J123:J137"/>
    <mergeCell ref="K123:K124"/>
    <mergeCell ref="K126:K137"/>
    <mergeCell ref="J141:J155"/>
    <mergeCell ref="K141:K142"/>
    <mergeCell ref="K144:K155"/>
    <mergeCell ref="J162:J174"/>
    <mergeCell ref="K163:K174"/>
    <mergeCell ref="J179:J200"/>
    <mergeCell ref="K179:K181"/>
    <mergeCell ref="K183:K200"/>
    <mergeCell ref="J138:J139"/>
    <mergeCell ref="J157:J158"/>
    <mergeCell ref="J176:J177"/>
    <mergeCell ref="J201:J202"/>
    <mergeCell ref="J212:J213"/>
    <mergeCell ref="J224:J225"/>
    <mergeCell ref="J227:J238"/>
    <mergeCell ref="K227:K228"/>
    <mergeCell ref="J239:J240"/>
    <mergeCell ref="J242:J256"/>
    <mergeCell ref="K242:K243"/>
    <mergeCell ref="J260:J273"/>
    <mergeCell ref="K260:K261"/>
    <mergeCell ref="J257:J258"/>
    <mergeCell ref="J274:J275"/>
    <mergeCell ref="J418:J419"/>
    <mergeCell ref="J423:J424"/>
    <mergeCell ref="J437:J438"/>
    <mergeCell ref="J455:J456"/>
    <mergeCell ref="J473:J474"/>
    <mergeCell ref="J484:J485"/>
    <mergeCell ref="J496:J497"/>
    <mergeCell ref="J507:J508"/>
    <mergeCell ref="J518:J519"/>
    <mergeCell ref="A495:L495"/>
    <mergeCell ref="B496:B497"/>
    <mergeCell ref="C496:C497"/>
    <mergeCell ref="D496:D497"/>
    <mergeCell ref="F496:F497"/>
    <mergeCell ref="G496:G497"/>
    <mergeCell ref="I496:I497"/>
    <mergeCell ref="A498:A506"/>
    <mergeCell ref="L501:L506"/>
    <mergeCell ref="A475:A483"/>
    <mergeCell ref="L478:L483"/>
    <mergeCell ref="B484:B485"/>
    <mergeCell ref="C484:C485"/>
    <mergeCell ref="D484:D485"/>
    <mergeCell ref="F484:F485"/>
  </mergeCells>
  <pageMargins left="0.25" right="0.25" top="0.75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ittech</dc:creator>
  <cp:lastModifiedBy>Systems</cp:lastModifiedBy>
  <cp:lastPrinted>2022-05-17T03:20:44Z</cp:lastPrinted>
  <dcterms:created xsi:type="dcterms:W3CDTF">2019-06-26T17:08:10Z</dcterms:created>
  <dcterms:modified xsi:type="dcterms:W3CDTF">2022-05-17T19:58:26Z</dcterms:modified>
</cp:coreProperties>
</file>